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5580" yWindow="1515" windowWidth="11430" windowHeight="7140" tabRatio="444"/>
  </bookViews>
  <sheets>
    <sheet name="Title" sheetId="1" r:id="rId1"/>
    <sheet name="Introduction" sheetId="2" r:id="rId2"/>
    <sheet name="Test Summary Report" sheetId="9" r:id="rId3"/>
    <sheet name="CDAR_AS_01" sheetId="3" r:id="rId4"/>
    <sheet name="CDAR_RS_01" sheetId="4" r:id="rId5"/>
    <sheet name="Details Fields" sheetId="6" r:id="rId6"/>
    <sheet name="Supplementary Test Data" sheetId="7" r:id="rId7"/>
    <sheet name="Traceability Matrix" sheetId="5" r:id="rId8"/>
    <sheet name="Change Log" sheetId="8" r:id="rId9"/>
  </sheets>
  <definedNames>
    <definedName name="_xlnm.Print_Area" localSheetId="3">CDAR_AS_01!$A$1:$I$119</definedName>
    <definedName name="_xlnm.Print_Area" localSheetId="4">CDAR_RS_01!$A$1:$I$89</definedName>
    <definedName name="_xlnm.Print_Area" localSheetId="8">'Change Log'!$A$1:$G$26</definedName>
    <definedName name="_xlnm.Print_Area" localSheetId="5">'Details Fields'!$A$1:$I$57</definedName>
    <definedName name="_xlnm.Print_Area" localSheetId="1">Introduction!$A$1:$D$21</definedName>
    <definedName name="_xlnm.Print_Area" localSheetId="2">'Test Summary Report'!$B$2:$C$18</definedName>
    <definedName name="_xlnm.Print_Area" localSheetId="0">Title!$B$1:$J$29</definedName>
    <definedName name="_xlnm.Print_Area" localSheetId="7">'Traceability Matrix'!$A$1:$C$70</definedName>
    <definedName name="TestResults">Introduction!$B$100:$B$103</definedName>
    <definedName name="Z_20B9E7CB_B377_4CA3_9140_04DC7572D088_.wvu.Cols" localSheetId="3" hidden="1">CDAR_AS_01!#REF!</definedName>
    <definedName name="Z_20B9E7CB_B377_4CA3_9140_04DC7572D088_.wvu.Cols" localSheetId="4" hidden="1">CDAR_RS_01!#REF!</definedName>
    <definedName name="Z_F8A0DB4D_C2E2_432B_8BE5_72A25D8D6FC5_.wvu.Cols" localSheetId="3" hidden="1">CDAR_AS_01!$A:$A,CDAR_AS_01!#REF!,CDAR_AS_01!$D:$D,CDAR_AS_01!#REF!</definedName>
    <definedName name="Z_F8A0DB4D_C2E2_432B_8BE5_72A25D8D6FC5_.wvu.Cols" localSheetId="4" hidden="1">CDAR_RS_01!#REF!,CDAR_RS_01!$D:$D,CDAR_RS_01!#REF!</definedName>
  </definedNames>
  <calcPr calcId="144525"/>
  <customWorkbookViews>
    <customWorkbookView name="Prasanth Venkata - Personal View" guid="{F8A0DB4D-C2E2-432B-8BE5-72A25D8D6FC5}" mergeInterval="0" personalView="1" maximized="1" windowWidth="1020" windowHeight="503" tabRatio="444" activeSheetId="4"/>
    <customWorkbookView name="Vikas Mittal - Personal View" guid="{20B9E7CB-B377-4CA3-9140-04DC7572D088}" mergeInterval="0" personalView="1" maximized="1" windowWidth="2648" windowHeight="818" tabRatio="444" activeSheetId="3"/>
  </customWorkbookViews>
</workbook>
</file>

<file path=xl/calcChain.xml><?xml version="1.0" encoding="utf-8"?>
<calcChain xmlns="http://schemas.openxmlformats.org/spreadsheetml/2006/main">
  <c r="J20" i="4" l="1"/>
  <c r="I5" i="3" l="1"/>
  <c r="I4" i="3"/>
  <c r="I3" i="3"/>
  <c r="I2" i="3"/>
  <c r="I1" i="3"/>
  <c r="I5" i="4"/>
  <c r="I4" i="4"/>
  <c r="I3" i="4"/>
  <c r="I2" i="4"/>
  <c r="I1" i="4"/>
  <c r="J118" i="3" l="1"/>
  <c r="J116" i="3"/>
  <c r="J115" i="3"/>
  <c r="J90" i="3"/>
  <c r="J89" i="3"/>
  <c r="J87" i="3"/>
  <c r="J86" i="3"/>
  <c r="J85" i="3"/>
  <c r="J84" i="3"/>
  <c r="J83" i="3"/>
  <c r="J77" i="3"/>
  <c r="J75" i="3"/>
  <c r="J74" i="3"/>
  <c r="J72" i="3"/>
  <c r="J68" i="3"/>
  <c r="J66" i="3"/>
  <c r="J65" i="3"/>
  <c r="J64" i="3"/>
  <c r="J63" i="3"/>
  <c r="J61" i="3"/>
  <c r="J59" i="3"/>
  <c r="J58" i="3"/>
  <c r="J57" i="3"/>
  <c r="J56" i="3"/>
  <c r="J54" i="3"/>
  <c r="J53" i="3"/>
  <c r="J52" i="3"/>
  <c r="J51" i="3"/>
  <c r="J50" i="3"/>
  <c r="J49" i="3"/>
  <c r="J48" i="3"/>
  <c r="J47" i="3"/>
  <c r="J45" i="3"/>
  <c r="J44" i="3"/>
  <c r="J41" i="3"/>
  <c r="J38" i="3"/>
  <c r="J35" i="3"/>
  <c r="J32" i="3"/>
  <c r="J29" i="3"/>
  <c r="J26" i="3"/>
  <c r="J25" i="3"/>
  <c r="J24" i="3"/>
  <c r="J23" i="3"/>
  <c r="J22" i="3"/>
  <c r="J21" i="3"/>
  <c r="J20" i="3"/>
  <c r="J19" i="3"/>
  <c r="J18" i="3"/>
  <c r="J15" i="3"/>
  <c r="J12" i="3"/>
  <c r="J11" i="3"/>
  <c r="J10" i="3"/>
  <c r="J9" i="3"/>
  <c r="J8" i="3"/>
  <c r="J88" i="4"/>
  <c r="J87" i="4"/>
  <c r="J86" i="4"/>
  <c r="J85" i="4"/>
  <c r="J80" i="4"/>
  <c r="J79" i="4"/>
  <c r="J78" i="4"/>
  <c r="J77" i="4"/>
  <c r="J76" i="4"/>
  <c r="J75" i="4"/>
  <c r="J74" i="4"/>
  <c r="J73" i="4"/>
  <c r="J69" i="4"/>
  <c r="J68" i="4"/>
  <c r="J67" i="4"/>
  <c r="J66" i="4"/>
  <c r="J64" i="4"/>
  <c r="J63" i="4"/>
  <c r="J61" i="4"/>
  <c r="J60" i="4"/>
  <c r="J59" i="4"/>
  <c r="J58" i="4"/>
  <c r="J57" i="4"/>
  <c r="J56" i="4"/>
  <c r="J55" i="4"/>
  <c r="J54" i="4"/>
  <c r="J53" i="4"/>
  <c r="J52" i="4"/>
  <c r="J50" i="4"/>
  <c r="J49" i="4"/>
  <c r="J46" i="4"/>
  <c r="J43" i="4"/>
  <c r="J40" i="4"/>
  <c r="J37" i="4"/>
  <c r="J34" i="4"/>
  <c r="J31" i="4"/>
  <c r="J30" i="4"/>
  <c r="J29" i="4"/>
  <c r="J28" i="4"/>
  <c r="J27" i="4"/>
  <c r="J26" i="4"/>
  <c r="J25" i="4"/>
  <c r="J24" i="4"/>
  <c r="J23" i="4"/>
  <c r="J19" i="4"/>
  <c r="J16" i="4"/>
  <c r="J15" i="4"/>
  <c r="J14" i="4"/>
  <c r="J13" i="4"/>
  <c r="J11" i="4"/>
  <c r="J10" i="4"/>
  <c r="J9" i="4"/>
  <c r="J90" i="4" l="1"/>
  <c r="J120" i="3"/>
  <c r="C16" i="9" s="1"/>
  <c r="H8" i="4" l="1"/>
  <c r="J8" i="4" s="1"/>
  <c r="C17" i="9"/>
</calcChain>
</file>

<file path=xl/sharedStrings.xml><?xml version="1.0" encoding="utf-8"?>
<sst xmlns="http://schemas.openxmlformats.org/spreadsheetml/2006/main" count="1640" uniqueCount="972">
  <si>
    <t>Derivation:</t>
  </si>
  <si>
    <t>Purpose</t>
  </si>
  <si>
    <t>Outline:</t>
  </si>
  <si>
    <t>Test Case ID</t>
  </si>
  <si>
    <t>Role</t>
  </si>
  <si>
    <t>Priority</t>
  </si>
  <si>
    <t>Objective</t>
  </si>
  <si>
    <t>Evaluation</t>
  </si>
  <si>
    <t>Mandatory</t>
  </si>
  <si>
    <r>
      <t>n</t>
    </r>
    <r>
      <rPr>
        <sz val="72"/>
        <color indexed="55"/>
        <rFont val="Verdana"/>
        <family val="2"/>
      </rPr>
      <t>e</t>
    </r>
    <r>
      <rPr>
        <sz val="72"/>
        <color indexed="10"/>
        <rFont val="Verdana"/>
        <family val="2"/>
      </rPr>
      <t>hta</t>
    </r>
  </si>
  <si>
    <t>Conformance Test Specification</t>
  </si>
  <si>
    <t>Version</t>
  </si>
  <si>
    <t>Related Documents</t>
  </si>
  <si>
    <t>This document is related to:</t>
  </si>
  <si>
    <t>Name</t>
  </si>
  <si>
    <t>Introduction</t>
  </si>
  <si>
    <t>Spreadsheet Structure</t>
  </si>
  <si>
    <t>Column Name</t>
  </si>
  <si>
    <t>Description</t>
  </si>
  <si>
    <t>Displays the requirement to be met by the test case.</t>
  </si>
  <si>
    <t>The unique number allocated to the requirement being met.  Although already provided in the Test Case ID, it is displayed here to facilitate searching and sorting.</t>
  </si>
  <si>
    <t>This section describes the contents of the CDA Rendering Test Case spreadsheets:</t>
  </si>
  <si>
    <t>Start Test Case Group: Healthcare Identifier (HI) Service identifiers</t>
  </si>
  <si>
    <t>End Test Case Group: Healthcare Identifier (HI) Service identifiers</t>
  </si>
  <si>
    <t>CDA-RS 13</t>
  </si>
  <si>
    <t>CDAR_AS_013</t>
  </si>
  <si>
    <t>HI Service identifiers (e.g. IHI, HPI-O and HPI-I) values SHALL be formatted as four groups of four digits with a space separating each four-digit group (e.g. 8300 0000 0000 0000).</t>
  </si>
  <si>
    <t>Start Test Case Group: Date and Time</t>
  </si>
  <si>
    <t>End Test Case Group: Date and Time</t>
  </si>
  <si>
    <t>Time values SHALL be formatted with a one-digit or two-digit hour and two-digit minute separated by a colon, using a 24 hour clock e.g. 13:00 for 1:00pm or 1:00 for 1:00am).</t>
  </si>
  <si>
    <t>CDAR_AS_014</t>
  </si>
  <si>
    <t>CDA-RS 14</t>
  </si>
  <si>
    <t>CDA-RS 15</t>
  </si>
  <si>
    <t>CDAR_AS_001</t>
  </si>
  <si>
    <t>Authoring Systems SHALL construct CDA documents according to the CDA Implementation Guide being followed as well as the conformance requirements for Authoring Systems contained in this specification.</t>
  </si>
  <si>
    <t>If a CDA Implementation Guide requires a minimum version of this specification, Authoring Systems SHALL produce documents that render correctly to the Author using a Rendering System compliant with the version of this specification required in the CDA Implementation Guide.</t>
  </si>
  <si>
    <t>CDAR_AS_002</t>
  </si>
  <si>
    <t>Optional</t>
  </si>
  <si>
    <t>When using XML ID attributes in elements of the CDA document, Authoring Systems SHALL ensure that these XML ID attribute values are unique.</t>
  </si>
  <si>
    <t>CDAR_AS_004</t>
  </si>
  <si>
    <t>Start Test Case Group: Rendering systems - General requirements</t>
  </si>
  <si>
    <t>CDA-RS 5</t>
  </si>
  <si>
    <t>CDA-RS 6</t>
  </si>
  <si>
    <t>When rendering a nested section of the CDA Body, Rendering Systems SHOULD clearly indicate the relationship between the sections.</t>
  </si>
  <si>
    <t>Rendering Systems SHALL support all the narrative block elements, attributes, style codes and rendering features defined in this specification.</t>
  </si>
  <si>
    <t>CDA-RS 7</t>
  </si>
  <si>
    <t>CDA-RS 8</t>
  </si>
  <si>
    <t>CDAR_RS_005</t>
  </si>
  <si>
    <t>CDA-RS 9</t>
  </si>
  <si>
    <t>CDAR_RS_006</t>
  </si>
  <si>
    <t>Rendering Systems SHALL clearly indicate the beginning and end of the CDA document when displaying it.</t>
  </si>
  <si>
    <t>CDA-RS 10</t>
  </si>
  <si>
    <t>CDAR_RS_007</t>
  </si>
  <si>
    <t>Rendering Systems SHOULD use the CDA document title (see more below) as the document rendering view title.</t>
  </si>
  <si>
    <t>CDA-RS 11</t>
  </si>
  <si>
    <t>CDAR_RS_008</t>
  </si>
  <si>
    <t>Rendering Systems SHOULD ensure they have a display capable of displaying 24 bit colour and that they are capable of inline rendering of images up to 1 megabyte in size.</t>
  </si>
  <si>
    <t>CDA-RS 12</t>
  </si>
  <si>
    <t>CDA-RS 16</t>
  </si>
  <si>
    <t>CDA-RS 17</t>
  </si>
  <si>
    <t>Start Test Case Group: Person Name</t>
  </si>
  <si>
    <t>End Test Case Group: Person Name</t>
  </si>
  <si>
    <t>CDA-RS 18</t>
  </si>
  <si>
    <t>Person name values SHALL be formatted in the following order: Name Title(s), Given Name(s), Family Name(s), Name Suffix(es) (e.g. “Prof Sir John Gregory Citizen III MP”).</t>
  </si>
  <si>
    <t>End Test Case Group: Patient Family Name</t>
  </si>
  <si>
    <t>Patient family name values SHALL be formatted in uppercase letters as part of their name (e.g. “Mr Fred CITIZEN”).</t>
  </si>
  <si>
    <t>CDA-RS 19</t>
  </si>
  <si>
    <t>Start Test Case Group: Sex</t>
  </si>
  <si>
    <t>End Test Case Group: Sex</t>
  </si>
  <si>
    <t>Sex values SHALL be formatted in full with no abbreviations (e.g. “Male”, “Female”, “Intersex or Indeterminate”, “Not stated / Inadequately described”).</t>
  </si>
  <si>
    <t>CDA-RS 20</t>
  </si>
  <si>
    <t>Start Test Case Group: National and International phone number</t>
  </si>
  <si>
    <t>End Test Case Group: National and International phone number</t>
  </si>
  <si>
    <t>National and International phone number values SHOULD be formatted according to the ITU-T E.123 standard [ITU-T2001] e.g. (07) 123 4567 and +44 208 123 4567.</t>
  </si>
  <si>
    <t>CDA-RS 21</t>
  </si>
  <si>
    <t>End Test Case Group: Email address</t>
  </si>
  <si>
    <t>CDA-RS 22</t>
  </si>
  <si>
    <t>Email address values SHALL be formatted according to the ITU-T E.123 standard [ITU-T2001] e.g. fred@example.com.</t>
  </si>
  <si>
    <t>Authoring Systems SHOULD include a CDA document title in the &lt;title&gt; header element. This ensures that, when the document is rendered, an appropriate Author or episode-specific title is displayed to users.</t>
  </si>
  <si>
    <t>CDAR_AS_023</t>
  </si>
  <si>
    <t>CDA-RS 23</t>
  </si>
  <si>
    <t>CDA-RS 24</t>
  </si>
  <si>
    <t>CDAR_AS_024</t>
  </si>
  <si>
    <t>Authoring Systems MAY include a GIF, JPEG or PNG organisational logo (or branding image) in the header Details display.</t>
  </si>
  <si>
    <t>CDAR_AS_025</t>
  </si>
  <si>
    <t>CDA-RS 25</t>
  </si>
  <si>
    <t>CDA-RS 26</t>
  </si>
  <si>
    <t>CDA-RS 42</t>
  </si>
  <si>
    <t>Authoring Systems SHALL NOT populate the narrative block with free text that is not contained in an allowed narrative block element e.g. &lt;paragraph&gt; or &lt;content&gt;.</t>
  </si>
  <si>
    <t>CDAR_AS_043</t>
  </si>
  <si>
    <t>CDAR_AS_044</t>
  </si>
  <si>
    <t>CDAR_AS_045</t>
  </si>
  <si>
    <t>CDAR_AS_046</t>
  </si>
  <si>
    <t>CDAR_AS_048</t>
  </si>
  <si>
    <t>CDAR_AS_050</t>
  </si>
  <si>
    <t>CDAR_AS_051</t>
  </si>
  <si>
    <t>CDA-RS 43</t>
  </si>
  <si>
    <t>CDA-RS 44</t>
  </si>
  <si>
    <t>CDA-RS 45</t>
  </si>
  <si>
    <t>CDA-RS 46</t>
  </si>
  <si>
    <t>CDA-RS 47</t>
  </si>
  <si>
    <t>CDA-RS 48</t>
  </si>
  <si>
    <t>CDA-RS 49</t>
  </si>
  <si>
    <t>CDA-RS 50</t>
  </si>
  <si>
    <t>CDA-RS 51</t>
  </si>
  <si>
    <t>CDA-RS 52</t>
  </si>
  <si>
    <t>CDA-RS 53</t>
  </si>
  <si>
    <t>CDA-RS 54</t>
  </si>
  <si>
    <t>CDA-RS 55</t>
  </si>
  <si>
    <t>CDA-RS 56</t>
  </si>
  <si>
    <t>Authoring Systems SHOULD use separate &lt;paragraph&gt; narrative block elements to separate paragraphs of text.</t>
  </si>
  <si>
    <t>Authoring Systems SHOULD represent free text in &lt;paragraph&gt; narrative block elements.</t>
  </si>
  <si>
    <t>Authoring Systems SHOULD represent single ordered or unordered (where the item type or grouping is implicit or not relevant) lists of data items in &lt;list&gt; narrative block elements.</t>
  </si>
  <si>
    <t>Authoring Systems SHOULD represent a collection of data items with each consisting of multiple fields in a &lt;table&gt; narrative block element.</t>
  </si>
  <si>
    <t>Authoring Systems using the &lt;nonXMLBody&gt; element SHALL only reference an attachment in the &lt;nonXMLBody&gt; element.</t>
  </si>
  <si>
    <t>CDA-RS 57</t>
  </si>
  <si>
    <t>End Test Case Group: Authoring requirements for CDA Body</t>
  </si>
  <si>
    <t>Start Test Case Group: Version Management</t>
  </si>
  <si>
    <t>CDAR_AS_064</t>
  </si>
  <si>
    <t>CDA-RS 64</t>
  </si>
  <si>
    <t>CDAR_AS_065</t>
  </si>
  <si>
    <t>CDAR_AS_066</t>
  </si>
  <si>
    <t>CDAR_AS_067</t>
  </si>
  <si>
    <t>CDA-RS 65</t>
  </si>
  <si>
    <t>CDA-RS 66</t>
  </si>
  <si>
    <t>CDA-RS 67</t>
  </si>
  <si>
    <t>Authoring Systems SHALL populate a &lt;templateId&gt; header element with the oldest version of this specification that is required to render the document correctly.</t>
  </si>
  <si>
    <t>Authors SHALL NOT require an older version of the CDA Rendering Specification specified as the minimum in the CDA Implementation Guide they are currently following.</t>
  </si>
  <si>
    <t>Authors MAY require a more recent version of the CDA Rendering Specification specified as the minimum in the CDA Implementation Guide they are currently following.</t>
  </si>
  <si>
    <t>Authoring Systems SHALL produce documents that render correctly to the Author when processed by a Rendering System that is compliant with the version of this specification asserted in the CDA document.</t>
  </si>
  <si>
    <t>End Test Case Group: Version Management</t>
  </si>
  <si>
    <t>CDAR_RS_009</t>
  </si>
  <si>
    <t>CDAR_RS_010</t>
  </si>
  <si>
    <t>CDAR_RS_011</t>
  </si>
  <si>
    <t>End Test Case Group:  Rendering systems - General requirements</t>
  </si>
  <si>
    <t>Start Test Case Group: Rendering requirements for CDA Header</t>
  </si>
  <si>
    <t>CDA-RS 27</t>
  </si>
  <si>
    <t>CDA-RS 28</t>
  </si>
  <si>
    <t>CDA-RS 29</t>
  </si>
  <si>
    <t>CDA-RS 30</t>
  </si>
  <si>
    <t>CDA-RS 31</t>
  </si>
  <si>
    <t>CDA-RS 32</t>
  </si>
  <si>
    <t>CDA-RS 33</t>
  </si>
  <si>
    <t>CDA-RS 34</t>
  </si>
  <si>
    <t>CDA-RS 35</t>
  </si>
  <si>
    <t>CDA-RS 36</t>
  </si>
  <si>
    <t>CDA-RS 37</t>
  </si>
  <si>
    <t>CDA-RS 38</t>
  </si>
  <si>
    <t>CDA-RS 39</t>
  </si>
  <si>
    <t>CDA-RS 40</t>
  </si>
  <si>
    <t>CDA-RS 41</t>
  </si>
  <si>
    <t>When displaying the Banner, Rendering Systems SHALL display all the fields of the Banner present in the CDA document.</t>
  </si>
  <si>
    <t>If the CDA document being rendered contains an &lt;ext:completionCode&gt; header element which indicates that the document has been withdrawn, Rendering Systems SHALL clearly indicate that this document has been withdrawn when displaying the Details.</t>
  </si>
  <si>
    <t>When rendering electronic communication details contained in &lt;telecom&gt; header elements, Rendering Systems SHALL ensure that, when present in the CDA document, the medium (part of the value attribute e.g. mobile phone, email) and the usage (contained in the use attribute e.g. Business, Personal, or Both) are clearly displayed along with the associated address.</t>
  </si>
  <si>
    <t>The Banner has fixed content based on the content of the CDA document, though Rendering Systems MAY choose colours and exact sizes appropriate for their own context.</t>
  </si>
  <si>
    <t>When fields of the Banner in the CDA document have multiplicity (e.g. multiple names or MRNs) Rendering Systems SHALL display the first instance of each when displaying the Banner.</t>
  </si>
  <si>
    <t>When fields of the Details in the CDA document have multiplicity (e.g. multiple names or communication details for an individual) Rendering Systems SHALL display all of these instances when displaying the Details.</t>
  </si>
  <si>
    <t>Rendering Systems SHALL ensure that the fields of the Details are displayed by default until the user chooses otherwise.</t>
  </si>
  <si>
    <t>Rendering Systems MAY display other information from the CDA Header which is not present in the Banner or the Details.</t>
  </si>
  <si>
    <t>End Test Case Group: Rendering requirements for CDA Header</t>
  </si>
  <si>
    <t>Start Test Case Group: Rendering requirements for CDA Body</t>
  </si>
  <si>
    <t>End Test Case Group: Rendering requirements for CDA Body</t>
  </si>
  <si>
    <t>CDA-RS 58</t>
  </si>
  <si>
    <t>CDA-RS 59</t>
  </si>
  <si>
    <t>CDA-RS 60</t>
  </si>
  <si>
    <t>CDA-RS 61</t>
  </si>
  <si>
    <t>CDA-RS 62</t>
  </si>
  <si>
    <t>CDA-RS 63</t>
  </si>
  <si>
    <t>Rendering Systems SHALL display the section title if present in sections of the CDA Body.</t>
  </si>
  <si>
    <t>Rendering Systems SHALL support all the narrative block elements, attributes, and style codes available to Authoring Systems above irrespective of them being mandatory or optional for Authoring Systems.</t>
  </si>
  <si>
    <t>Rendering Systems SHALL ensure they are able to present HTML, PDF, RTF and Plain Text document attachments. Such attachments are not displayed in-line as part of the narrative, but become visible when the user chooses the appropriate interface option to prompt their display (e.g. an HTML link in a web browser to be selected).</t>
  </si>
  <si>
    <t>Rendering Systems MAY support additional attachment types not required in this specification.</t>
  </si>
  <si>
    <t>Rendering Systems MAY render the &lt;nonXMLBody&gt; element.</t>
  </si>
  <si>
    <t>Start Test Case Group: Authoring requirements for CDA Header</t>
  </si>
  <si>
    <t>Narrative block elements, attributes, style codes and rendering features defined in this specification shall be supported by the rendering systems.</t>
  </si>
  <si>
    <t>The beginning and end of the CDA document shall be indicated by the rendering systems during the display.</t>
  </si>
  <si>
    <t>CDA document title should be used as the document rendering view title.</t>
  </si>
  <si>
    <t>Ensure that the rendering systems shall clearly display the medium (part of the value attribute e.g. mobile phone and email) and the usage (contained in the use attribute e.g. Business, Personal or both) along with the associated address through a use of &lt;telecom&gt; header element.</t>
  </si>
  <si>
    <t>Ensure that the rendering systems shall clearly indicate if a document has been withdrawn through the use of &lt;ext:completionCode&gt;  header element in the CDA document.</t>
  </si>
  <si>
    <t>Ensure that the rendering systems shall clearly indicate if a document replaces a previous document through the use of &lt;relatedDocument&gt; header element in the CDA document.</t>
  </si>
  <si>
    <t>Section title shall be displayed by the rendering systems, if present.</t>
  </si>
  <si>
    <t>Narrative block elements, attributes, and style codes available to Authoring systems shall be supported by the rendering systems, irrespective of being them mandatory or optional for the Authoring systems.</t>
  </si>
  <si>
    <t>Presentation of the document attachments of the form HTML, PDF, RTF and Plain Text shall be supported by rendering systems.
These attachments are not displayed in-line as  a part of the narrative, but become visible when the user chooses the appropriate interface option to prompt their display (e.g. an HTML link in a web browser to be selected).</t>
  </si>
  <si>
    <t>Authoring systems shall demonstrate the formatting of the Time values be a one-digit or two-digit hour and two-digit minute separated by a colon, using a 24 hour clock (e.g. 13:00 for 1:00 pm or 1:00 for 1:00 am).</t>
  </si>
  <si>
    <t>The following order : Name Title(s), Given Name(s), Family Name(s), Name Suffix(es) (e.g. “Prof Sir John Gregory Citizen III MP”) shall be used while formatting the person name values.</t>
  </si>
  <si>
    <t>In order to render the document correctly, Authoring systems shall populate a &lt;templateId&gt; header element with the oldest version of the specification</t>
  </si>
  <si>
    <t>An older version of the CDA Rendering specification shall not be required by authors, as the minimum version in the CDA implementation guide.</t>
  </si>
  <si>
    <t>The documents produced by Authoring systems shall be in compliance with the version of this specification asserted in the CDA document, so that they are rendered correctly by the rendering system.</t>
  </si>
  <si>
    <t>Separate &lt;paragraph&gt; narrative block elements should be used by the authoring systems to separate paragraphs of text.</t>
  </si>
  <si>
    <t>The narrative block shall not be populated by the authoring systems, with the free text that is not contained in an allowed narrative block element e.g. &lt;paragraph&gt; or &lt;content&gt;.</t>
  </si>
  <si>
    <t>Conditional</t>
  </si>
  <si>
    <t>Conformance Point</t>
  </si>
  <si>
    <t>Authoring system</t>
  </si>
  <si>
    <t>Rendering system</t>
  </si>
  <si>
    <t>●</t>
  </si>
  <si>
    <t>CDAR_RS_027</t>
  </si>
  <si>
    <t>CDAR_RS_028</t>
  </si>
  <si>
    <t>CDAR_RS_032</t>
  </si>
  <si>
    <t>CDAR_RS_033</t>
  </si>
  <si>
    <t>CDAR_RS_034</t>
  </si>
  <si>
    <t>CDAR_RS_035</t>
  </si>
  <si>
    <t>CDAR_RS_037</t>
  </si>
  <si>
    <t>CDAR_RS_038</t>
  </si>
  <si>
    <t>CDAR_RS_039</t>
  </si>
  <si>
    <t>CDAR_RS_041</t>
  </si>
  <si>
    <t>CDAR_RS_058</t>
  </si>
  <si>
    <t>CDAR_RS_060</t>
  </si>
  <si>
    <t>CDAR_RS_062</t>
  </si>
  <si>
    <t>CDAR_RS_063</t>
  </si>
  <si>
    <t>CDA-RS 1</t>
  </si>
  <si>
    <t>CDA-RS 2</t>
  </si>
  <si>
    <t>CDA-RS 3</t>
  </si>
  <si>
    <t>CDA-RS 4</t>
  </si>
  <si>
    <t>CDAR_RS_014</t>
  </si>
  <si>
    <t>CDAR_RS_018</t>
  </si>
  <si>
    <t>CDAR_RS_019</t>
  </si>
  <si>
    <t>CDAR_RS_020</t>
  </si>
  <si>
    <t>CDAR_RS_021</t>
  </si>
  <si>
    <t>CDAR_RS_022</t>
  </si>
  <si>
    <t>&lt;linkHtml&gt;
(b) When using &lt;linkHtml&gt;, Authoring Systems SHALL ensure that the elements being linked to contain the correct XML ID attribute value.</t>
  </si>
  <si>
    <t>Time zones in narrative blocks:
(a) Authoring Systems SHOULD ensure that all date and/or time values in the narrative blocks of the CDA document body are in the same time zone as the document itself.</t>
  </si>
  <si>
    <t>Time zones in narrative blocks:
(b) If the date and/or time values are in a different time zone, the time zone SHALL be specified clearly so that the reader understands which time zone a specific date and/or time is in.</t>
  </si>
  <si>
    <t>CDA-RS 68</t>
  </si>
  <si>
    <t>CDA-RS 69</t>
  </si>
  <si>
    <t>CDAR_RS_068</t>
  </si>
  <si>
    <t>Rendering Systems SHALL support at least the version of this specification required in a specific CDA Implementation Guide for rendering of that specific type of CDA document.</t>
  </si>
  <si>
    <t>The version of this specification required in a specific CDA Implementation Guide for rendering specific type of CDA Document SHALL be supported.</t>
  </si>
  <si>
    <t>Test Schedule #:</t>
  </si>
  <si>
    <t>Schedule Name:</t>
  </si>
  <si>
    <t>Authoring Systems</t>
  </si>
  <si>
    <t>CDA Rendering Specification 1.0</t>
  </si>
  <si>
    <t>Rendering Systems</t>
  </si>
  <si>
    <t xml:space="preserve">Rendering System shall demonstrate conformance to all test cases specified in this schedule
</t>
  </si>
  <si>
    <t>A rendering system demonstrates the ability to correctly render CDA documents that are known to be compliant to version of the CDA rendering guide greater than or equal to the one specified by the appropriate CDA implementation guide.</t>
  </si>
  <si>
    <t>Rendering systems shall demonstrate the formatting of the Patient family name values in upper case letters (e.g. "Mr Fred CITIZEN").</t>
  </si>
  <si>
    <t>Rendering systems shall demonstrate the formatting of the Sex values in full with no abbreviations (e.g. “Male”, “Female”, “Intersex or Indeterminate”, “Not stated / Inadequately described”).</t>
  </si>
  <si>
    <t>Rendering systems shall demonstrate the formatting of the Email address values according to the ITU-T E.123 standard [ITU-T2001] e.g. fred@example.com.</t>
  </si>
  <si>
    <t>The rendering system displays the banner either as a part of the document display or in the parts of the application that surround the document.</t>
  </si>
  <si>
    <t>Clinical Document Rendering Specification</t>
  </si>
  <si>
    <t>Start Test Case Group: Authoring System General Requirements</t>
  </si>
  <si>
    <t>End Test Case Group:  Authoring System General Requirements</t>
  </si>
  <si>
    <t>All instances of details field shall be displayed by the rendering system, when CDA document contains multiple instances of the details fields.</t>
  </si>
  <si>
    <t>The fields shall be displayed by the rendering system, by default if user has not chosen to hide the details.</t>
  </si>
  <si>
    <t>Ensure that the relationship between the sections is clearly indicated when rendering the nested section of the CDA body.</t>
  </si>
  <si>
    <t>Rendering systems shall demonstrate the formatting of the Time values using a one-digit or two-digit hour and two-digit minute separated by a colon, using a 24 hour clock (e.g. 13:00 for 1:00 pm or 1:00 for 1:00 am).</t>
  </si>
  <si>
    <t xml:space="preserve">Tables &amp; Lists
(a) Authoring Systems MAY use &lt;caption&gt; narrative block elements in &lt;table&gt; narrative block elements.
</t>
  </si>
  <si>
    <t xml:space="preserve">Tables &amp; Lists
(c) Authoring Systems SHALL ensure that the column heading row is contained in the &lt;thead&gt; narrative block element of &lt;table&gt; narrative block elements.
</t>
  </si>
  <si>
    <t xml:space="preserve">Tables &amp; Lists
(d) Authoring Systems SHALL provide individual column headings in &lt;th&gt; narrative block elements.
</t>
  </si>
  <si>
    <t xml:space="preserve">Tables &amp; Lists
(o) Authoring Systems MAY nest &lt;list&gt; narrative block elements in &lt;item&gt; narrative block elements.
</t>
  </si>
  <si>
    <t>Tables &amp; Lists
(p) Authoring Systems SHALL NOT exceed three levels of nested &lt;list&gt; narrative block elements.</t>
  </si>
  <si>
    <t>CDAR_AS_052-10</t>
  </si>
  <si>
    <t>CDAR_AS_052-01</t>
  </si>
  <si>
    <t>CDAR_AS_052-02</t>
  </si>
  <si>
    <t>CDAR_AS_052-03</t>
  </si>
  <si>
    <t>CDAR_AS_052-04</t>
  </si>
  <si>
    <t>CDAR_AS_052-05</t>
  </si>
  <si>
    <t>CDAR_AS_052-06</t>
  </si>
  <si>
    <t>CDAR_AS_052-07</t>
  </si>
  <si>
    <t>CDAR_AS_052-08</t>
  </si>
  <si>
    <t>CDAR_AS_052-09</t>
  </si>
  <si>
    <t>CDAR_AS_052-11</t>
  </si>
  <si>
    <t>CDAR_AS_052-12</t>
  </si>
  <si>
    <t>CDAR_AS_052-13</t>
  </si>
  <si>
    <t>CDAR_AS_052-14</t>
  </si>
  <si>
    <t>CDAR_AS_052-15</t>
  </si>
  <si>
    <t>CDAR_AS_052-16</t>
  </si>
  <si>
    <t xml:space="preserve">Attachments 
(f) Authoring Systems SHALL NOT include references to attachments which contain executable code (e.g. JavaScript code in HTML documents).
</t>
  </si>
  <si>
    <t xml:space="preserve">Attachments 
(h) Authoring Systems SHALL include a &lt;caption&gt; narrative block element in all &lt;renderMultimedia&gt; narrative block elements when referencing HTML, PDF, RTF or Plain Text documents.
</t>
  </si>
  <si>
    <t xml:space="preserve">Attachments 
(i) Authoring Systems SHALL ensure that all attachments referenced in &lt;renderMultimedia&gt; narrative block elements or used for a branding logo, are not inlined in their associated observationMedia entries.
</t>
  </si>
  <si>
    <t xml:space="preserve">Attachments
(j) The referenced attachments SHALL be included in the CDA Package in accordance with the CDA Package specification [CDAP2011].
</t>
  </si>
  <si>
    <t>Conformance Requirement</t>
  </si>
  <si>
    <t>Conf Req No.</t>
  </si>
  <si>
    <t xml:space="preserve">Tables &amp; Lists
(e) Authoring Systems SHALL ensure that non-heading table are contained in the &lt;tbody&gt; narrative block element of &lt;table&gt; narrative block elements.
</t>
  </si>
  <si>
    <t xml:space="preserve">Attachments
(c) Authoring Systems MAY use the &lt;renderMultimedia&gt; narrative block element to reference an observationMedia entry in the CDA document to include Adobe Portable Document Format (PDF) document attachments in narrative blocks.
</t>
  </si>
  <si>
    <t xml:space="preserve">Attachments
(d) Authoring Systems MAY use the &lt;renderMultimedia&gt; narrative block element to reference an observationMedia entry in the CDA document to include Rich Text Format (RTF) document attachments in narrative blocks.
</t>
  </si>
  <si>
    <t xml:space="preserve">Attachments
(b) Authoring Systems MAY use the &lt;renderMultimedia&gt; narrative block element to reference an observationMedia entry in the CDA document to include Hypertext Markup Language (HTML) document attachments in narrative blocks.
</t>
  </si>
  <si>
    <t>CDAR_AS_053-10</t>
  </si>
  <si>
    <t>Tester Comments</t>
  </si>
  <si>
    <r>
      <t xml:space="preserve">Rendering Systems MAY provide a document rendering view title (not the CDA document </t>
    </r>
    <r>
      <rPr>
        <sz val="9"/>
        <color theme="1"/>
        <rFont val="Verdana"/>
        <family val="2"/>
      </rPr>
      <t>tile</t>
    </r>
    <r>
      <rPr>
        <sz val="9"/>
        <rFont val="Verdana"/>
        <family val="2"/>
      </rPr>
      <t>) as part of the rendering of the CDA document (e.g. the title in the header of an HTML document, or a window title in Microsoft Windows or Apple OS X).</t>
    </r>
  </si>
  <si>
    <t>Time values SHALL be formatted with a one-digit or two-digit hour and two-digit minute separated by a colon, using a 24 hour clock (e.g. 13:00 for 1:00pm or 1:00 for 1:00am).</t>
  </si>
  <si>
    <t>In order to ensure Author accountability, authoring systems shall implement controls and maintain records as evidence, that the Author of the document is responsible for its content.</t>
  </si>
  <si>
    <t>CDAR_RS_029-1</t>
  </si>
  <si>
    <t>CDAR_RS_029-2</t>
  </si>
  <si>
    <t>When displaying the Details:
b. Rendering Systems SHALL display all other fields of the Details present in the CDA document.</t>
  </si>
  <si>
    <t>CDAR_RS_036</t>
  </si>
  <si>
    <t xml:space="preserve">Start Test Case Group: Patient Family Name </t>
  </si>
  <si>
    <t>Start Test Case Group: Email</t>
  </si>
  <si>
    <t>End Test Case Group: Email</t>
  </si>
  <si>
    <t>Authoring systems shall demonstrate the formatting of the Patient family name values in upper case letters (e.g. "Mr Fred CITIZEN").</t>
  </si>
  <si>
    <t>Authoring systems shall demonstrate the formatting of the Sex values in full with no abbreviations (e.g. “Male”, “Female”, “Intersex or Indeterminate”, “Not stated / Inadequately described”).</t>
  </si>
  <si>
    <t>Authoring systems shall demonstrate the formatting of the National and International phone number values according to the ITU-T E.123 standard [ITU-T2001] e.g. (07) 123 4567 and +44 208 123 4567.</t>
  </si>
  <si>
    <t>Authoring systems shall demonstrate the formatting of the Email address values according to the ITU-T E.123 standard [ITU-T2001] e.g. fred@example.com.</t>
  </si>
  <si>
    <t xml:space="preserve">Optional </t>
  </si>
  <si>
    <t>Rendering systems shall demonstrate the formatting of the HI Service Identifiers using four groups of four digits with a space separating each four - digit group (e.g. 8300 6000 0000 0000).</t>
  </si>
  <si>
    <t xml:space="preserve">CDA-RS 1 </t>
  </si>
  <si>
    <t>CDAR-RS 5</t>
  </si>
  <si>
    <t>CDAR-RS 6</t>
  </si>
  <si>
    <t>CDAR-RS 7</t>
  </si>
  <si>
    <t>CDAR-RS 8</t>
  </si>
  <si>
    <t>CDAR-RS 9</t>
  </si>
  <si>
    <t>CDAR-RS 10</t>
  </si>
  <si>
    <t>CDAR-RS 11</t>
  </si>
  <si>
    <t>CDAR-RS 12</t>
  </si>
  <si>
    <t>CDAR-RS 13</t>
  </si>
  <si>
    <t>CDAR-RS 14</t>
  </si>
  <si>
    <t>CDAR-RS 18</t>
  </si>
  <si>
    <t>CDAR-RS 19</t>
  </si>
  <si>
    <t>CDAR-RS 20</t>
  </si>
  <si>
    <t>CDAR-RS 21</t>
  </si>
  <si>
    <t>CDAR-RS 22</t>
  </si>
  <si>
    <t>CDAR-RS 27</t>
  </si>
  <si>
    <t>CDAR-RS 28</t>
  </si>
  <si>
    <t>CDAR-RS 32</t>
  </si>
  <si>
    <t>CDAR-RS 33</t>
  </si>
  <si>
    <t>CDAR-RS 34</t>
  </si>
  <si>
    <t>CDAR-RS 35</t>
  </si>
  <si>
    <t>CDAR-RS 36</t>
  </si>
  <si>
    <t>CDAR-RS 37</t>
  </si>
  <si>
    <t>CDAR-RS 38</t>
  </si>
  <si>
    <t>CDAR-RS 39</t>
  </si>
  <si>
    <t>CDAR-RS 41</t>
  </si>
  <si>
    <t>CDAR-RS 60</t>
  </si>
  <si>
    <t>CDAR-RS 62</t>
  </si>
  <si>
    <t>CDAR-RS 63</t>
  </si>
  <si>
    <t>CDAR-RS 68</t>
  </si>
  <si>
    <t xml:space="preserve">Category </t>
  </si>
  <si>
    <t xml:space="preserve">Field </t>
  </si>
  <si>
    <t>XPath</t>
  </si>
  <si>
    <t>CDA Document Metadata</t>
  </si>
  <si>
    <t xml:space="preserve">Document ID </t>
  </si>
  <si>
    <t>/ClinicalDocument/id</t>
  </si>
  <si>
    <t>CDA Document Type</t>
  </si>
  <si>
    <t>Document Set ID</t>
  </si>
  <si>
    <t>/ClinicalDocument/setId</t>
  </si>
  <si>
    <t>Document Version</t>
  </si>
  <si>
    <t>/ClinicalDocument/versionNumber</t>
  </si>
  <si>
    <t>Completion Code</t>
  </si>
  <si>
    <t>/ClinicalDocument/ext:completionCode</t>
  </si>
  <si>
    <t>Document Title</t>
  </si>
  <si>
    <t>/ClinicalDocument/title</t>
  </si>
  <si>
    <t>Document Creation Time</t>
  </si>
  <si>
    <t>/ClinicalDocument/effectiveTime</t>
  </si>
  <si>
    <t>Datetime attested</t>
  </si>
  <si>
    <t>/ClinicalDocument/legalAuthenticator/time</t>
  </si>
  <si>
    <t>Document Replacement Indicator</t>
  </si>
  <si>
    <t>/ClinicalDocument/relatedDocument[@typeCode='RPLC']</t>
  </si>
  <si>
    <t>Document ID of document being replaced</t>
  </si>
  <si>
    <t>/ClinicalDocument/relatedDocument[@typeCode='RPLC']/parentDocument/id</t>
  </si>
  <si>
    <t>CDA Document Author Details</t>
  </si>
  <si>
    <t>HPI-I</t>
  </si>
  <si>
    <t>/ClinicalDocument/author/assignedAuthor/assignedPerson/ext:asEntityIdentifier[@classCode='IDENT']/ext:id[@assigningAuthorityName='HPI-I']]</t>
  </si>
  <si>
    <t>Other Identifiers</t>
  </si>
  <si>
    <t>/ClinicalDocument/author/assignedAuthor/assignedPerson/ext:asEntityIdentifier[@classCode='IDENT']/ext:id[@assigningAuthorityName!='HPI-I']]</t>
  </si>
  <si>
    <t>/ClinicalDocument/author/assignedAuthor/assignedPerson/name</t>
  </si>
  <si>
    <t>/ClinicalDocument/author/assignedAuthor/code</t>
  </si>
  <si>
    <t>Address</t>
  </si>
  <si>
    <t>/ClinicalDocument/author/assignedAuthor/addr</t>
  </si>
  <si>
    <t>Communication Details</t>
  </si>
  <si>
    <t>/ClinicalDocument/author/assignedAuthor/telecom</t>
  </si>
  <si>
    <t>Organisation Name</t>
  </si>
  <si>
    <t>/ClinicalDocument/author/assignedAuthor/assignedPerson/ ext:asEmployment/ext:employerOrganization/asOrganizationPartOf/wholeOrganization/name</t>
  </si>
  <si>
    <t>Organisation HPI-O</t>
  </si>
  <si>
    <t>/ClinicalDocument/author/assignedAuthor/assignedPerson/ ext:asEmployment/ext:employerOrganization/asOrganizationPartOf/wholeOrganization/ext:asEntityIdentifier[@classCode='IDENT']/ext:id[@assigningAuthorityName='HPI-O']</t>
  </si>
  <si>
    <t>Department Name</t>
  </si>
  <si>
    <t>/ClinicalDocument/author/assignedAuthor/assignedPerson/ ext:asEmployment/ext:employerOrganization/name</t>
  </si>
  <si>
    <t>Department HPI-O</t>
  </si>
  <si>
    <t>/ClinicalDocument/author/assignedAuthor/assignedPerson/ ext:asEmployment/ext:employerOrganization/ext:asEntityIdentifier[@classCode='IDENT']/ext:id[@assigningAuthorityName='HPI-O']</t>
  </si>
  <si>
    <t>Encounter Details</t>
  </si>
  <si>
    <t>Encounter Period</t>
  </si>
  <si>
    <t>/ClinicalDocument/componentOf/encompassingEncounter/effectiveTime</t>
  </si>
  <si>
    <t>Separation Mode</t>
  </si>
  <si>
    <t>/ClinicalDocument/componentOf/encompassingEncounter/dischargeDispositionCode</t>
  </si>
  <si>
    <t>Facility Details</t>
  </si>
  <si>
    <t>HPI-O</t>
  </si>
  <si>
    <t>/ClinicalDocument/componentOf/encompassingEncounter/location/healthCareFacility/serviceProviderOrganization/asOrganizationPartOf/wholeOrganization/ext:asEntityIdentifier[@classCode='IDENT']/ext:id[@assigningAuthorityName='HPI-O']</t>
  </si>
  <si>
    <t>/ClinicalDocument/componentOf/encompassingEncounter/location/healthCareFacility/serviceProviderOrganization/asOrganizationPartOf/wholeOrganization/ext:asEntityIdentifier[@classCode='IDENT']/ext:id[@assigningAuthorityName!='HPI-O']</t>
  </si>
  <si>
    <t>/ClinicalDocument/componentOf/encompassingEncounter/location/healthCareFacility/serviceProviderOrganization/asOrganizationPartOf/wholeOrganization/name</t>
  </si>
  <si>
    <t>/ClinicalDocument/componentOf/encompassingEncounter/location/healthCareFacility/serviceProviderOrganization/asOrganizationPartOf/wholeOrganization/addr</t>
  </si>
  <si>
    <t>/ClinicalDocument/componentOf/encompassingEncounter/location/healthCareFacility/serviceProviderOrganization/asOrganizationPartOf/wholeOrganization/telecom</t>
  </si>
  <si>
    <t>Organisational Logo</t>
  </si>
  <si>
    <t>/ClinicalDocument/component/structuredBody/component//section/entry/observationMedia[@ID='LOGO']</t>
  </si>
  <si>
    <t>Patient Details</t>
  </si>
  <si>
    <t>IHI</t>
  </si>
  <si>
    <t>/ClinicalDocument/recordTarget/patientRole/patient/ext:asEntityIdentifier[@classCode='IDENT']/ext:id[@assigningAuthorityName='IHI']</t>
  </si>
  <si>
    <t>/ClinicalDocument/recordTarget/patientRole/patient/ext:asEntityIdentifier[@classCode='IDENT']/ext:id[@assigningAuthorityName!='IHI']</t>
  </si>
  <si>
    <t>/ClinicalDocument/recordTarget/patientRole/patient/name</t>
  </si>
  <si>
    <t>Sex</t>
  </si>
  <si>
    <t>/ClinicalDocument/recordTarget/patientRole/patient/administrativeGenderCode</t>
  </si>
  <si>
    <t>Date of Birth</t>
  </si>
  <si>
    <t>/ClinicalDocument/recordTarget/patientRole/patient/birthTime</t>
  </si>
  <si>
    <t>Deceased Indicator</t>
  </si>
  <si>
    <t>/ClinicalDocument/recordTarget/patientRole/patient/ext:deceasedInd</t>
  </si>
  <si>
    <t>Deceased Time</t>
  </si>
  <si>
    <t>/ClinicalDocument/recordTarget/patientRole/patient/ext:deceasedTime</t>
  </si>
  <si>
    <t>/ClinicalDocument/recordTarget/patientRole/addr</t>
  </si>
  <si>
    <t>/ClinicalDocument/recordTarget/patientRole/telecom</t>
  </si>
  <si>
    <t>Recipient Details</t>
  </si>
  <si>
    <t>/ClinicalDocument/informationRecipient/intendedRecipient/informationRecipient/ext:asEntityIdentifier[@classCode='IDENT']/ext:id[@assigningAuthorityName='HPI-I']</t>
  </si>
  <si>
    <t>/ClinicalDocument/informationRecipient/intendedRecipient/informationRecipient/ext:asEntityIdentifier[@classCode='IDENT']/ext:id[@assigningAuthorityName!='HPI-I']</t>
  </si>
  <si>
    <t>/ClinicalDocument/informationRecipient/intendedRecipient/informationRecipient/name</t>
  </si>
  <si>
    <t>Occupation</t>
  </si>
  <si>
    <t>/ClinicalDocument/informationRecipient/intendedRecipient/informationRecipient/ext:asEmployment/ext:jobCode</t>
  </si>
  <si>
    <t>Qualifications</t>
  </si>
  <si>
    <t>/ClinicalDocument/informationRecipient/intendedRecipient/informationRecipient/ext:asQualifications/ext:code/originalText</t>
  </si>
  <si>
    <t>/ClinicalDocument/informationRecipient/intendedRecipient/addr</t>
  </si>
  <si>
    <t>/ClinicalDocument/informationRecipient/intendedRecipient/telecom</t>
  </si>
  <si>
    <t>/ClinicalDocument/informationRecipient/intendedRecipient/receivedOrganization/name</t>
  </si>
  <si>
    <t>/ClinicalDocument/informationRecipient/intendedRecipient/receivedOrganization/ext:asEntityIdentifier[@classCode='IDENT']/ext:id[@assigningAuthorityName='HPI-O']</t>
  </si>
  <si>
    <t>Participant Details</t>
  </si>
  <si>
    <t>/ClinicalDocument/participant/associatedEntity/associatedPerson/ext:asEntityIdentifier[@classCode='IDENT']/ext:id[@assigningAuthorityName='HPI-I']</t>
  </si>
  <si>
    <t>/ClinicalDocument/participant/associatedEntity/associatedPerson/ext:asEntityIdentifier[@classCode='IDENT']/ext:id[@assigningAuthorityName!='HPI-I']</t>
  </si>
  <si>
    <t>/ClinicalDocument/participant/associatedEntity/associatedPerson/name</t>
  </si>
  <si>
    <t>/ClinicalDocument/participant/associatedEntity/associatedPerson/ext:asEmployment/ext:jobCode</t>
  </si>
  <si>
    <t>/ClinicalDocument/participant/associatedEntity/associatedPerson/ext:asQualifications/ext:code/originalText</t>
  </si>
  <si>
    <t>/ClinicalDocument/participant/associatedEntity/addr</t>
  </si>
  <si>
    <t>/ClinicalDocument/participant/associatedEntity/telecom</t>
  </si>
  <si>
    <t>/ClinicalDocument/participant/associatedEntity/ associatedPerson/ext:asEmployment/ext:employerOrganization/asOrganizationPartOf/wholeOrganization/name</t>
  </si>
  <si>
    <t>/ClinicalDocument/participant/associatedEntity/ associatedPerson/ext:asEmployment/ext:employerOrganization/asOrganizationPartOf/wholeOrganization/ext:asEntityIdentifier[@classCode='IDENT']/ext:id[@assigningAuthorityName='HPI-O']</t>
  </si>
  <si>
    <t>A compliant Rendering System shall be used to check the ability of the Authoring System to produce a document compliant to version 1.0 of Rendering Specification.</t>
  </si>
  <si>
    <t xml:space="preserve">Specifies whether a test is mandatory, conditional or optional.  </t>
  </si>
  <si>
    <t>No test defined.</t>
  </si>
  <si>
    <t xml:space="preserve">If an organisational logo is used:
(a) Authoring Systems SHALL include the organisational logo image as an attachment in accordance with the CDA Package specification [CDAP2011].
</t>
  </si>
  <si>
    <t xml:space="preserve">If an organisational logo is used:
(b) Authoring Systems SHALL provide an &lt;observationMedia&gt; entry in the body of the CDA document to specify the image type and file name of the organisational logo in the CDA package.
</t>
  </si>
  <si>
    <t xml:space="preserve">If an organisational logo is used:
(c) Authoring Systems SHALL ensure that the organisational logo’s associated &lt;observationMedia&gt; entry has an XML ID attribute with an assigned value of “LOGO”.
</t>
  </si>
  <si>
    <t>If an organisational logo is used:
(d) Authoring Systems SHALL NOT include an organisational logo larger than 400 pixels in width and 100 pixels in height.</t>
  </si>
  <si>
    <t>CDAR_AS_026-01</t>
  </si>
  <si>
    <t>CDAR_AS_026-02</t>
  </si>
  <si>
    <t>CDAR_AS_026-03</t>
  </si>
  <si>
    <t>CDAR_AS_026-04</t>
  </si>
  <si>
    <t>CDA-RS 26-a</t>
  </si>
  <si>
    <t>CDA-RS 26-b</t>
  </si>
  <si>
    <t>CDA-RS 26-c</t>
  </si>
  <si>
    <t>CDA-RS 26-d</t>
  </si>
  <si>
    <t>Conformance Test Specification for CDA Packaging</t>
  </si>
  <si>
    <t>ID</t>
  </si>
  <si>
    <t>NEHTA2012b</t>
  </si>
  <si>
    <t>NEHTA2012a</t>
  </si>
  <si>
    <t xml:space="preserve">If an organisational logo is used,
An &lt;observationMedia&gt; entry is used in the body of the CDA document to specify the image type and file name of the organisational logo contained in the CDA package generated by the Authoring system.
</t>
  </si>
  <si>
    <t>If an organisational logo is used,
An &lt;observationMedia&gt; entry of the CDA document contains XML ID attribute whose value equal to "LOGO".</t>
  </si>
  <si>
    <t>CDAR_AS_057-01</t>
  </si>
  <si>
    <t xml:space="preserve">CDA-RS 57-a </t>
  </si>
  <si>
    <t>CDAR_AS_057-02</t>
  </si>
  <si>
    <t>CDA-RS 57-b</t>
  </si>
  <si>
    <t>CDA-RS 57-c</t>
  </si>
  <si>
    <t>CDA-RS 57-d</t>
  </si>
  <si>
    <t>CDA-RS 57-e</t>
  </si>
  <si>
    <t>CDA-RS 57-f</t>
  </si>
  <si>
    <t>CDA-RS 57-g</t>
  </si>
  <si>
    <t>CDAR_AS_057-03</t>
  </si>
  <si>
    <t>CDAR_AS_057-04</t>
  </si>
  <si>
    <t>CDAR_AS_057-05</t>
  </si>
  <si>
    <t>CDAR_AS_057-06</t>
  </si>
  <si>
    <t>CDAR_AS_057-07</t>
  </si>
  <si>
    <t xml:space="preserve">&lt;list&gt; style codes
(d) Authoring Systems MAY use the “LittleRoman” styleCode attribute value in ordered &lt;list&gt;narrative block elements if little Roman numerals are required (i.e. i, ii, iii).
</t>
  </si>
  <si>
    <t xml:space="preserve">&lt;list&gt; style codes
(f) Authoring Systems MAY use the “LittleAlpha” styleCode attribute value in ordered &lt;list&gt;narrative block elements if little alphabetic letters are required (i.e. a, b, c).
</t>
  </si>
  <si>
    <t>CDAR_AS_056-01</t>
  </si>
  <si>
    <t>&lt;th&gt; and &lt;td&gt; style codes
(a) Authoring Systems MAY use the “Lrule” styleCode attribute value if rendering a cell with a left-sided rule is required.</t>
  </si>
  <si>
    <t>CDA-RS 56-a</t>
  </si>
  <si>
    <t>CDAR_AS_056-02</t>
  </si>
  <si>
    <t xml:space="preserve">&lt;th&gt; and &lt;td&gt; style codes
(b) Authoring Systems MAY use the “Rrule” styleCode attribute value if rendering a cell with a right-sided rule is required.
</t>
  </si>
  <si>
    <t>CDAR_AS_056-03</t>
  </si>
  <si>
    <t xml:space="preserve">&lt;th&gt; and &lt;td&gt; style codes
(c) Authoring Systems MAY use the “Toprule” styleCode attribute value if rendering a cell with a top rule is required.
</t>
  </si>
  <si>
    <t>CDAR_AS_056-04</t>
  </si>
  <si>
    <t>&lt;th&gt; and &lt;td&gt; style codes
(d) Authoring Systems MAY use the “Botrule” styleCode attribute value if rendering a cell with a bottom rule is required.</t>
  </si>
  <si>
    <t>CDA-RS 56-b</t>
  </si>
  <si>
    <t>CDA-RS 56-d</t>
  </si>
  <si>
    <t>CDA-RS 56-c</t>
  </si>
  <si>
    <t xml:space="preserve">Style codes
(b) Authoring Systems SHALL NOT use the styleCode attribute in narrative block elements not explicitly allowed in this specification.
</t>
  </si>
  <si>
    <t>CDA-RS 54-a</t>
  </si>
  <si>
    <t>CDA-RS 54-b</t>
  </si>
  <si>
    <t>CDA-RS 54-c</t>
  </si>
  <si>
    <t>Style codes
(c) Authoring Systems SHALL support multiple applicable values (separated by a single space) in a single styleCode attribute e.g. ”Bold Italics Underline”.</t>
  </si>
  <si>
    <t>CDAR_AS_054-03</t>
  </si>
  <si>
    <t>CDAR_AS_054-02</t>
  </si>
  <si>
    <t>CDAR_AS_054-01</t>
  </si>
  <si>
    <t>CDAR_AS_055-01</t>
  </si>
  <si>
    <t>CDAR_AS_055-02</t>
  </si>
  <si>
    <t>CDAR_AS_055-03</t>
  </si>
  <si>
    <t>CDAR_AS_055-04</t>
  </si>
  <si>
    <t>CDAR_AS_055-05</t>
  </si>
  <si>
    <t>CDA-RS 55-e</t>
  </si>
  <si>
    <t>CDA-RS 55-d</t>
  </si>
  <si>
    <t>CDA-RS 55-c</t>
  </si>
  <si>
    <t>CDA-RS 55-b</t>
  </si>
  <si>
    <t>CDA-RS 55-a</t>
  </si>
  <si>
    <t xml:space="preserve">&lt;content&gt;, &lt;item&gt;, &lt;th&gt;, &lt;td&gt;, and &lt;paragraph&gt; style codes
(a) Authoring Systems MAY use the “Bold” styleCode attribute value if bold text is required.
</t>
  </si>
  <si>
    <t xml:space="preserve">&lt;content&gt;, &lt;item&gt;, &lt;th&gt;, &lt;td&gt;, and &lt;paragraph&gt; style codes
(b) Authoring Systems MAY use the “Underline” styleCode attribute value if underlined text is required.
</t>
  </si>
  <si>
    <t xml:space="preserve">&lt;content&gt;, &lt;item&gt;, &lt;th&gt;, &lt;td&gt;, and &lt;paragraph&gt; style codes
(c) Authoring Systems MAY use the “Italics” styleCode attribute value if text in italics is required.
</t>
  </si>
  <si>
    <t xml:space="preserve">&lt;content&gt;, &lt;item&gt;, &lt;th&gt;, &lt;td&gt;, and &lt;paragraph&gt; style codes
(d) Authoring Systems MAY use the “Emphasis” styleCode attribute value if text with emphasis is required.
</t>
  </si>
  <si>
    <t>CDAR_AS_055-06</t>
  </si>
  <si>
    <t>CDAR_AS_055-07</t>
  </si>
  <si>
    <t>CDAR_AS_055-08</t>
  </si>
  <si>
    <t>CDAR_AS_055-09</t>
  </si>
  <si>
    <t>CDAR_AS_055-10</t>
  </si>
  <si>
    <t>CDAR_AS_055-11</t>
  </si>
  <si>
    <t>CDA-RS 55-f</t>
  </si>
  <si>
    <t>CDA-RS 55-g</t>
  </si>
  <si>
    <t>CDA-RS 55-h</t>
  </si>
  <si>
    <t>CDA-RS 55-i</t>
  </si>
  <si>
    <t>CDA-RS 55-j</t>
  </si>
  <si>
    <t>CDA-RS 55-k</t>
  </si>
  <si>
    <t xml:space="preserve">&lt;content&gt;, &lt;item&gt;, &lt;th&gt;, &lt;td&gt;, and &lt;paragraph&gt; style codes
(j) Authoring Systems MAY use the custom “xFontSizePxZ” styleCode attribute value if a specific font size in pixels specified by Z is required e.g. “xFontSizePx10” for a font size of ten pixels.
</t>
  </si>
  <si>
    <t xml:space="preserve">&lt;content&gt;, &lt;item&gt;, &lt;th&gt;, &lt;td&gt;, and &lt;paragraph&gt; style codes
(i) Authoring Systems MAY use the custom “xFontSizeEmZ” styleCode attribute value if a specific font size in ems specified by Z is required e.g. “xFontSizeEm1” for a font size of one em.
</t>
  </si>
  <si>
    <t xml:space="preserve">&lt;content&gt;, &lt;item&gt;, &lt;th&gt;, &lt;td&gt;, and &lt;paragraph&gt; style codes
(h) Authoring Systems MAY use the custom “xFgColourHHHHHH” styleCode attribute value if a specific foreground colour specified by the HHHHHH hex code is required e.g. “xFgColour00FF00” for a green foreground.
</t>
  </si>
  <si>
    <t xml:space="preserve">&lt;content&gt;, &lt;item&gt;, &lt;th&gt;, &lt;td&gt;, and &lt;paragraph&gt; style codes
(g) Authoring Systems MAY use the custom “xBgColourHHHHHH” styleCode attribute value if a specific background colour specified by the HHHHHH hex code is required e.g. “xBgColourFF0000” for a red background.
</t>
  </si>
  <si>
    <t xml:space="preserve">&lt;content&gt;, &lt;item&gt;, &lt;th&gt;, &lt;td&gt;, and &lt;paragraph&gt; style codes
(f) Authoring Systems MAY use the custom “xPre” styleCode attribute value if text containing whitespace and carriage returns (which may not be ignored) is required.
</t>
  </si>
  <si>
    <t xml:space="preserve">&lt;content&gt;, &lt;item&gt;, &lt;th&gt;, &lt;td&gt;, and &lt;paragraph&gt; style codes
(k) Authoring Systems MAY use the custom "xColWidthPxZ" styleCode attribute value if a specific column width specified by Z is required in &lt;td&gt; or &lt;th&gt; elements e.g. "xColWidthPx10" for a column width of ten pixels.
</t>
  </si>
  <si>
    <t>CDAR_AS_047-01</t>
  </si>
  <si>
    <t>CDAR_AS_047-02</t>
  </si>
  <si>
    <t>CDA-RS 47-a</t>
  </si>
  <si>
    <t>CDA-RS 47-b</t>
  </si>
  <si>
    <t>CDAR_AS_049-01</t>
  </si>
  <si>
    <t>CDAR_AS_049-02</t>
  </si>
  <si>
    <t>CDA-RS 49-a</t>
  </si>
  <si>
    <t>CDA-RS 49-b</t>
  </si>
  <si>
    <t>Attachments 
(g) Authoring Systems SHALL NOT include references to attachments which require resources to be downloaded from external network locations (e.g. HTML document attachments which contain images to be loaded from external web servers).</t>
  </si>
  <si>
    <t>CDA-RS 53-a</t>
  </si>
  <si>
    <t>CDA-RS 53-b</t>
  </si>
  <si>
    <t>CDA-RS 53-c</t>
  </si>
  <si>
    <t>CDA-RS 53-d</t>
  </si>
  <si>
    <t>CDA-RS 53-e</t>
  </si>
  <si>
    <t>CDA-RS 53-f</t>
  </si>
  <si>
    <t>CDA-RS 53-g</t>
  </si>
  <si>
    <t>CDA-RS 53-h</t>
  </si>
  <si>
    <t>CDA-RS 53-i</t>
  </si>
  <si>
    <t>CDA-RS 53-j</t>
  </si>
  <si>
    <t>CDAR_AS_053-01</t>
  </si>
  <si>
    <t>CDAR_AS_053-02</t>
  </si>
  <si>
    <t>CDAR_AS_053-03</t>
  </si>
  <si>
    <t>CDAR_AS_053-04</t>
  </si>
  <si>
    <t>CDAR_AS_053-05</t>
  </si>
  <si>
    <t>CDAR_AS_053-06</t>
  </si>
  <si>
    <t>CDAR_AS_053-07</t>
  </si>
  <si>
    <t>CDAR_AS_053-08</t>
  </si>
  <si>
    <t>CDAR_AS_053-09</t>
  </si>
  <si>
    <t>CDA-RS 52-p</t>
  </si>
  <si>
    <t>CDA-RS 52-o</t>
  </si>
  <si>
    <t>CDA-RS 52-n</t>
  </si>
  <si>
    <t>CDA-RS 52-m</t>
  </si>
  <si>
    <t>CDA-RS 52-l</t>
  </si>
  <si>
    <t>CDA-RS 52-k</t>
  </si>
  <si>
    <t>CDA-RS 52-j</t>
  </si>
  <si>
    <t>CDA-RS 52-i</t>
  </si>
  <si>
    <t>CDA-RS 52-h</t>
  </si>
  <si>
    <t>CDA-RS 52-g</t>
  </si>
  <si>
    <t>CDA-RS 52-e</t>
  </si>
  <si>
    <t>CDA-RS 52-f</t>
  </si>
  <si>
    <t>CDA-RS 52-d</t>
  </si>
  <si>
    <t xml:space="preserve">Authoring Systems SHALL be aware that when a &lt;title&gt; header element is not provided, a CDA document title will be derived by compliant Rendering Systems based on other header elements (see below for CDA document title).
</t>
  </si>
  <si>
    <r>
      <rPr>
        <b/>
        <sz val="9"/>
        <rFont val="Verdana"/>
        <family val="2"/>
      </rPr>
      <t>Author a CDA document:</t>
    </r>
    <r>
      <rPr>
        <sz val="9"/>
        <rFont val="Verdana"/>
        <family val="2"/>
      </rPr>
      <t xml:space="preserve">
a. Verify that all free text is contained by either &lt;paragraph&gt; or &lt;content&gt; elements within all &lt;text&gt; narrative block elements.
</t>
    </r>
  </si>
  <si>
    <t xml:space="preserve">&lt;linkHtml&gt;
(a) Authoring Systems MAY use the &lt;linkHtml&gt; narrative block element to provide links to other narrative elements or to specific sections.
</t>
  </si>
  <si>
    <t>CDAR_AS_003-01</t>
  </si>
  <si>
    <t>CDAR_AS_003-02</t>
  </si>
  <si>
    <t>It has to be ensured by Authoring systems, that elements being linked to contain the correct XML ID attribute value when using &lt;linkHtml&gt; element.</t>
  </si>
  <si>
    <r>
      <rPr>
        <b/>
        <sz val="9"/>
        <rFont val="Verdana"/>
        <family val="2"/>
      </rPr>
      <t xml:space="preserve">Author a CDA document containing paragraphed text:
</t>
    </r>
    <r>
      <rPr>
        <sz val="9"/>
        <rFont val="Verdana"/>
        <family val="2"/>
      </rPr>
      <t>a. Verify that alternative elements (e.g. &lt;br/&gt;) are not used in separating blocks of free text within the &lt;text&gt; narrative block elements.</t>
    </r>
    <r>
      <rPr>
        <b/>
        <sz val="9"/>
        <rFont val="Verdana"/>
        <family val="2"/>
      </rPr>
      <t xml:space="preserve">
</t>
    </r>
  </si>
  <si>
    <r>
      <rPr>
        <b/>
        <sz val="9"/>
        <rFont val="Verdana"/>
        <family val="2"/>
      </rPr>
      <t>Author a CDA document:</t>
    </r>
    <r>
      <rPr>
        <sz val="9"/>
        <rFont val="Verdana"/>
        <family val="2"/>
      </rPr>
      <t xml:space="preserve">
a. Verify that free text is enclosed in &lt;paragraph&gt; elements within all &lt;text&gt; narrative block elements.
</t>
    </r>
  </si>
  <si>
    <r>
      <rPr>
        <b/>
        <sz val="9"/>
        <rFont val="Verdana"/>
        <family val="2"/>
      </rPr>
      <t>Author a CDA document containing text represented as order and unordered lists of data items</t>
    </r>
    <r>
      <rPr>
        <sz val="9"/>
        <rFont val="Verdana"/>
        <family val="2"/>
      </rPr>
      <t xml:space="preserve">
a. Verify that all ordered and unordered lists of data items are represented using the &lt;list&gt; narrative block elements within  the &lt;text&gt; narrative block elements.
</t>
    </r>
  </si>
  <si>
    <t xml:space="preserve">Authoring Systems MAY use the following narrative block elements as specified in the CDA R2 specification [HL7CDAR2]:
• &lt;content&gt;
• &lt;linkHtml&gt;
• &lt;sub&gt; and &lt;sup&gt;
• &lt;br&gt;
• &lt;footnote&gt; and &lt;footnoteRef&gt;
• &lt;renderMultiMedia&gt;
• &lt;paragraph&gt;
• &lt;list&gt; and &lt;item&gt;
• &lt;table&gt;, &lt;thead&gt;, &lt;tbody&gt;, &lt;tr&gt;, &lt;td&gt; and &lt;th&gt;
</t>
  </si>
  <si>
    <t>If an organisational logo is used,
An organisational logo larger than 400 pixels in width and 100 pixels in height shall not be included by the Authoring systems.</t>
  </si>
  <si>
    <t xml:space="preserve">Authoring Systems SHALL ensure that the column heading row is contained in the &lt;thead&gt; narrative block element of &lt;table&gt; narrative block elements.
</t>
  </si>
  <si>
    <t xml:space="preserve">Authoring Systems SHALL provide individual column headings in &lt;th&gt; narrative block elements.
</t>
  </si>
  <si>
    <t xml:space="preserve">Authoring Systems SHALL ensure that non-heading table rows are contained in the &lt;tbody&gt; narrative block element of &lt;table&gt; narrative block elements.
</t>
  </si>
  <si>
    <t xml:space="preserve">Authoring Systems SHALL ensure the number of columns in each table row is kept constant.
</t>
  </si>
  <si>
    <t xml:space="preserve">Authoring Systems SHOULD ensure a &lt;caption&gt; narrative block element is provided in all &lt;table&gt; narrative block elements.
</t>
  </si>
  <si>
    <t xml:space="preserve">Authoring Systems SHALL provide at least one &lt;item&gt; narrative block element inside the &lt;list&gt; narrative block element.
</t>
  </si>
  <si>
    <t xml:space="preserve">Authoring Systems SHALL NOT nest &lt;paragraph&gt; or &lt;table&gt; narrative block elements inside &lt;item&gt; narrative block elements.
</t>
  </si>
  <si>
    <t xml:space="preserve">Authoring Systems SHALL NOT exceed three levels of nested &lt;list&gt; narrative block elements.
</t>
  </si>
  <si>
    <t xml:space="preserve">Authoring Systems SHALL NOT include references to attachments which contain executable code (e.g. JavaScript code in HTML documents).
</t>
  </si>
  <si>
    <t xml:space="preserve">Authoring Systems SHALL NOT include references to attachments which require resources to be downloaded from external network locations (e.g. HTML document attachments which contain images to be loaded from external web servers).
</t>
  </si>
  <si>
    <t xml:space="preserve">Authoring Systems SHALL include a &lt;caption&gt; narrative block element in all &lt;renderMultimedia&gt; narrative block elements when referencing HTML, PDF, RTF or Plain Text documents.
</t>
  </si>
  <si>
    <t xml:space="preserve">Authoring Systems SHALL ensure that all attachments referenced in &lt;renderMultimedia&gt; narrative block elements or used for a branding logo, are not inlined in their associated observationMedia entries.
</t>
  </si>
  <si>
    <t xml:space="preserve">The referenced attachments SHALL be included in the CDA Package in accordance with the CDA Package specification [CDAP2011].
</t>
  </si>
  <si>
    <t xml:space="preserve">Authoring Systems SHALL NOT use the styleCode attribute in narrative block elements not explicitly allowed in this specification.
</t>
  </si>
  <si>
    <t xml:space="preserve">Authoring Systems SHALL support multiple applicable values (separated by a single space) in a single styleCode attribute e.g. ”Bold Italics Underline”.
</t>
  </si>
  <si>
    <t>&lt;content&gt;, &lt;item&gt;, &lt;th&gt;, &lt;td&gt;, and &lt;paragraph&gt; style codes
(e) Authoring Systems MAY use the custom “xFixed” styleCode attribute value if a fixed-width/monospace font is required.</t>
  </si>
  <si>
    <t xml:space="preserve">&lt;list&gt; style codes
(c) Authoring Systems MAY use the “Square” styleCode attribute value in unordered list elements if square shaped bullets are required.
</t>
  </si>
  <si>
    <t xml:space="preserve">&lt;list&gt; style codes
(b) Authoring Systems MAY use the “Circle” styleCode attribute value in unordered list elements if empty circle bullets are required.
</t>
  </si>
  <si>
    <t xml:space="preserve">&lt;list&gt; style codes
(a) Authoring Systems MAY use the “Disc” styleCode attribute value in unordered list narrative block elements if solid circle bullets are required.
</t>
  </si>
  <si>
    <t xml:space="preserve">&lt;list&gt; style codes
(g) Authoring Systems MAY use the “BigAlpha” styleCode attribute value in ordered &lt;list&gt; narrative block elements if big alphabetic letters are required (i.e. A, B, C).
</t>
  </si>
  <si>
    <t xml:space="preserve">Style codes
(a) Authoring Systems MAY use the styleCode attribute in the &lt;content&gt;, &lt;table&gt;, &lt;list&gt;, &lt;paragraph&gt;, &lt;item&gt;, &lt;th&gt; and &lt;td&gt; narrative block elements.
</t>
  </si>
  <si>
    <t xml:space="preserve">Tables &amp; Lists
(f) Authoring Systems MAY provide colspan and rowspan attributes in &lt;th&gt; and &lt;td&gt; narrative block elements.
</t>
  </si>
  <si>
    <t>Authoring Systems SHOULD provide a single &lt;tr&gt; narrative block element as a column heading row when using the &lt;table&gt; narrative block elements.</t>
  </si>
  <si>
    <t xml:space="preserve">Tables &amp; Lists
(b) Authoring Systems SHOULD provide a single &lt;tr&gt; narrative block element as a column heading row when using the &lt;table&gt; narrative block elements.
</t>
  </si>
  <si>
    <t>CDA-RS 52-c</t>
  </si>
  <si>
    <t>CDA-RS 52-b</t>
  </si>
  <si>
    <t>CDA-RS 52-a</t>
  </si>
  <si>
    <r>
      <rPr>
        <b/>
        <sz val="9"/>
        <rFont val="Verdana"/>
        <family val="2"/>
      </rPr>
      <t xml:space="preserve">Author a CDA document that contains &lt;table&gt; narrative block elements:
</t>
    </r>
    <r>
      <rPr>
        <sz val="9"/>
        <rFont val="Verdana"/>
        <family val="2"/>
      </rPr>
      <t>a. For each &lt;table&gt; narrative block element, verify that individual column headings are contained in &lt;th&gt; narrative block elements.</t>
    </r>
  </si>
  <si>
    <r>
      <rPr>
        <b/>
        <sz val="9"/>
        <rFont val="Verdana"/>
        <family val="2"/>
      </rPr>
      <t>Author a CDA document that contains &lt;table&gt; narrative block elements:</t>
    </r>
    <r>
      <rPr>
        <sz val="9"/>
        <rFont val="Verdana"/>
        <family val="2"/>
      </rPr>
      <t xml:space="preserve">
a. For each &lt;table&gt; narrative block element, verify that its column heading row is contained in the &lt;thead&gt;element.
</t>
    </r>
  </si>
  <si>
    <r>
      <rPr>
        <b/>
        <sz val="9"/>
        <rFont val="Verdana"/>
        <family val="2"/>
      </rPr>
      <t>Author a CDA document that contains &lt;table&gt; narrative block elements:</t>
    </r>
    <r>
      <rPr>
        <sz val="9"/>
        <rFont val="Verdana"/>
        <family val="2"/>
      </rPr>
      <t xml:space="preserve">
a. For each  &lt;table&gt; narrative block element, verify that it only contains a single &lt;tr&gt; narrative block element as a column heading row.</t>
    </r>
  </si>
  <si>
    <r>
      <rPr>
        <b/>
        <sz val="9"/>
        <rFont val="Verdana"/>
        <family val="2"/>
      </rPr>
      <t>Author a CDA document that contains &lt;table&gt; narrative block elements:</t>
    </r>
    <r>
      <rPr>
        <sz val="9"/>
        <rFont val="Verdana"/>
        <family val="2"/>
      </rPr>
      <t xml:space="preserve">
a. For each &lt;table&gt; narrative block element, verify that non-heading data elements are contained in the &lt;tbody&gt; narrative block elements. </t>
    </r>
  </si>
  <si>
    <t xml:space="preserve">Tables &amp; Lists
(g) Authoring Systems SHALL ensure the number of columns in each table row is kept constant.
</t>
  </si>
  <si>
    <t xml:space="preserve">Tables &amp; Lists
(k) Authoring Systems SHOULD ensure a &lt;caption&gt; narrative block element is provided in all &lt;table&gt; narrative block elements.
</t>
  </si>
  <si>
    <t xml:space="preserve">Tables &amp; Lists
(j) Authoring Systems MAY nest &lt;content&gt; narrative block elements inside &lt;td&gt; narrative block elements.
</t>
  </si>
  <si>
    <t xml:space="preserve">Tables &amp; Lists
(i) Authoring Systems MAY nest &lt;paragraph&gt; narrative block elements inside &lt;td&gt; narrative block elements.
</t>
  </si>
  <si>
    <t xml:space="preserve">Tables &amp; Lists
(h) Authoring Systems MAY nest &lt;list&gt; narrative block elements inside &lt;td&gt; narrative block elements.
</t>
  </si>
  <si>
    <t xml:space="preserve">Tables &amp; Lists
(l) Authoring Systems MAY use the listType attribute of the &lt;list&gt; narrative block element to specify an ordered list.
</t>
  </si>
  <si>
    <r>
      <rPr>
        <b/>
        <sz val="9"/>
        <rFont val="Verdana"/>
        <family val="2"/>
      </rPr>
      <t xml:space="preserve">Author a CDA document that contains &lt;list&gt; narrative block elements:
</t>
    </r>
    <r>
      <rPr>
        <sz val="9"/>
        <rFont val="Verdana"/>
        <family val="2"/>
      </rPr>
      <t xml:space="preserve">
a. For each &lt;list&gt; narrative block element, verify that at least a one &lt;item&gt; narrative block is provided.
</t>
    </r>
  </si>
  <si>
    <t xml:space="preserve">Tables &amp; Lists
(m) Authoring Systems SHALL provide at least one &lt;item&gt; narrative block element inside the &lt;list&gt; narrative block element.
</t>
  </si>
  <si>
    <r>
      <rPr>
        <b/>
        <sz val="9"/>
        <rFont val="Verdana"/>
        <family val="2"/>
      </rPr>
      <t xml:space="preserve">Author a CDA document that contains &lt;list&gt; narrative block elements:
</t>
    </r>
    <r>
      <rPr>
        <sz val="9"/>
        <rFont val="Verdana"/>
        <family val="2"/>
      </rPr>
      <t>a. Verify that there are no nested &lt;paragraph&gt; or &lt;table&gt; narrative block elements inside &lt;item&gt; narrative block elements.</t>
    </r>
  </si>
  <si>
    <t xml:space="preserve">Tables &amp; Lists
(n) Authoring Systems SHALL NOT nest &lt;paragraph&gt; or &lt;table&gt; narrative block elements inside &lt;item&gt; narrative block elements.
</t>
  </si>
  <si>
    <t xml:space="preserve">Attachments
(a) Authoring Systems MAY use the &lt;renderMultimedia&gt; narrative block element to reference an observationMedia entry in the CDA document to include GIF, JPEG and PNG images in narrative blocks.
</t>
  </si>
  <si>
    <t xml:space="preserve">Attachments
(e) Authoring Systems MAY use the &lt;renderMultimedia&gt; narrative block element to reference an observationMedia entry in the CDA document to include Plain Text (TXT) document attachments in narrative blocks.
</t>
  </si>
  <si>
    <t xml:space="preserve">&lt;list&gt; style codes
(e) Authoring Systems MAY use the “BigRoman” styleCode attribute value in ordered &lt;list&gt;narrative block elements if big Roman numerals are required (i.e. I, II, III).
</t>
  </si>
  <si>
    <t>The Details</t>
  </si>
  <si>
    <t>/ClinicalDocument/templateId</t>
  </si>
  <si>
    <t>SHS</t>
  </si>
  <si>
    <t>SL</t>
  </si>
  <si>
    <t>eRef</t>
  </si>
  <si>
    <t>eDS</t>
  </si>
  <si>
    <t>ES</t>
  </si>
  <si>
    <t>Scope</t>
  </si>
  <si>
    <t>Ö</t>
  </si>
  <si>
    <t>1.0</t>
  </si>
  <si>
    <t>Pass</t>
  </si>
  <si>
    <t>Fail</t>
  </si>
  <si>
    <t>CDAR_AS_01</t>
  </si>
  <si>
    <t>CDAR_RS_01</t>
  </si>
  <si>
    <t>Authoring systems shall demonstrate the formatting of the date values containing day, month and year as follows:
(a) Date values containing day, month and year SHALL be formatted with a one-digit or two-digit day, three-character month, and four-digit year.</t>
  </si>
  <si>
    <t xml:space="preserve">Date values containing day, month and year SHALL be formatted as follows:
(b) The three-character month SHALL be the first three characters of the month with the first letter capitalised.
</t>
  </si>
  <si>
    <t xml:space="preserve">Authoring systems shall demonstrate the formatting of the date values containing day, month and year as follows:
(b) The three-character month SHALL be the first three characters of the month with the first letter capitalised.
</t>
  </si>
  <si>
    <t xml:space="preserve">Authoring systems shall demonstrate the formatting of the date values containing day, month and year as follows:
(c) The day, month and year SHALL be separated with a separator which SHALL be either a single space or a single dash (e.g. “10 Jul 2010” or “1-Jan-2011”).
</t>
  </si>
  <si>
    <t>Authoring systems shall demonstrate the formatting of the date values containing day, month and year as follows:
(d) Separators SHALL NOT be used interchangeably within a single date i.e. 1-Jan 2012 is NOT ALLOWED due to a space and a dash being used as a separator character.</t>
  </si>
  <si>
    <t xml:space="preserve">Date values containing day, month and year SHALL be formatted as follows:
(d) Separators SHALL NOT be used interchangeably within a single date i.e. 1-Jan 2012 is NOT ALLOWED due to a space and a dash being used as a separator character.
</t>
  </si>
  <si>
    <t>CDA-RS 16-a</t>
  </si>
  <si>
    <t>CDA-RS 16-b</t>
  </si>
  <si>
    <t>CDA-RS 16-c</t>
  </si>
  <si>
    <t>CDA-RS 16-d</t>
  </si>
  <si>
    <t xml:space="preserve">Date values containing day, month and year SHALL be formatted as follows:
(a) Date values containing day, month and year SHALL be formatted with a one-digit or two-digit day, three-character month, and four-digit year.
</t>
  </si>
  <si>
    <t xml:space="preserve">Date values containing day, month and year SHALL be formatted as follows:
(c) The day, month and year SHALL be separated with a separator which SHALL be either a single space or a single dash (e.g. “10 Jul 2010” or “1-Jan-2011”).
</t>
  </si>
  <si>
    <t>CDAR_AS_016-01</t>
  </si>
  <si>
    <t>CDAR_AS_016-02</t>
  </si>
  <si>
    <t>CDAR_AS_016-03</t>
  </si>
  <si>
    <t>CDAR_AS_016-04</t>
  </si>
  <si>
    <t xml:space="preserve">Date and time values made up of a date value and time value SHALL be formatted as follows:
(a) Date and time values made up of a date value and time value SHALL be formatted with the date first followed by the time with a space between the two.
</t>
  </si>
  <si>
    <t xml:space="preserve">Authoring systems shall demonstrate the formatting of the date and time values made up of a date value and time value as follows:
Date and time values made up of a date value and time value SHALL be formatted with the date first followed by the time with a space between the two.
</t>
  </si>
  <si>
    <t>Authoring systems shall demonstrate the formatting of the date and time values made up of a date value and time value as follows:
(b) The individual date and individual time values SHALL be formatted as described in this document (e.g. "10 Jul 2010 1:00" or "1 Jul 2010 1:00+1000").</t>
  </si>
  <si>
    <t>CDAR_AS_017-01</t>
  </si>
  <si>
    <t>CDAR_AS_017-02</t>
  </si>
  <si>
    <t>CDA-RS 17-a</t>
  </si>
  <si>
    <t>CDA-RS 17-b</t>
  </si>
  <si>
    <t>CDAR_AS_015-01</t>
  </si>
  <si>
    <t>CDAR_AS_015-02</t>
  </si>
  <si>
    <t>CDA-RS 15-a</t>
  </si>
  <si>
    <t>CDA-RS 15-b</t>
  </si>
  <si>
    <t>Time zone values SHALL be formatted as follows:
(a) If a time zone is required, it SHALL be formatted using a plus (+) or minute (-) sign immediately after the time, followed by the number of hours and minutes ahead or behind UTC time respectively.</t>
  </si>
  <si>
    <t xml:space="preserve">Authoring systems shall demonstrate the formatting of the time zone values as follows:
(a) If a time zone is required, it SHALL be formatted using a plus (+) or minus (-) sign immediately after the time, followed by the number of hours and minutes ahead or behind UTC time respectively.
</t>
  </si>
  <si>
    <t>Time zone values SHALL be formatted as follows:
(b) The hours and the minutes for the time zone SHALL both be two-digit values with no other characters separating the number of hours and minutes (e.g. 13:00+1000 or 1:00-0600).</t>
  </si>
  <si>
    <t xml:space="preserve">Authoring systems shall demonstrate the formatting of the time zone values as follows:
(b) The hours and the minutes for the time zone SHALL both be two-digit values with no other characters separating the number of hours and minutes (e.g. 13:00+1000 or 1:00-0600).
</t>
  </si>
  <si>
    <t xml:space="preserve">Date and time values made up of a date value and time value SHALL be formatted as follows:
(b) The individual date and individual time values SHALL be formatted as described in this document (e.g. "10 Jul 2010 1:00" or "1 Jul 2010 1:00+1000").
</t>
  </si>
  <si>
    <t>CDA-RS 3-a</t>
  </si>
  <si>
    <t>CDA-RS 3-b</t>
  </si>
  <si>
    <t xml:space="preserve">To ensure Author accountability:
(b) Authoring Systems SHOULD display a rendered view of the document using a conformant Rendering system.
</t>
  </si>
  <si>
    <r>
      <t xml:space="preserve">To ensure Author accountability:
</t>
    </r>
    <r>
      <rPr>
        <strike/>
        <sz val="9"/>
        <rFont val="Verdana"/>
        <family val="2"/>
      </rPr>
      <t xml:space="preserve">
</t>
    </r>
    <r>
      <rPr>
        <sz val="9"/>
        <rFont val="Verdana"/>
        <family val="2"/>
      </rPr>
      <t xml:space="preserve">(a) Authoring Systems SHALL implement controls and maintain records in order to provide evidence that the Author of the document is responsible for its content.
</t>
    </r>
  </si>
  <si>
    <t>To ensure that the Authoring systems produce XML ID attribute values that are unique in CDA documents.</t>
  </si>
  <si>
    <t>Authoring system shall demonstrate the formatting of the HI Service Identifiers to be in four groups of four digits with a space separating each four - digit group (e.g. 8003 6080 0001 2542).</t>
  </si>
  <si>
    <t>CDA document title in the &lt;title&gt; header element should be included by the authoring system, to ensure that an appropriate Author or episode-specific title is displayed to users.</t>
  </si>
  <si>
    <r>
      <rPr>
        <b/>
        <sz val="9"/>
        <rFont val="Verdana"/>
        <family val="2"/>
      </rPr>
      <t xml:space="preserve">If the Authoring System supports the inclusion of &lt;title&gt; header element:
</t>
    </r>
    <r>
      <rPr>
        <sz val="9"/>
        <rFont val="Verdana"/>
        <family val="2"/>
      </rPr>
      <t xml:space="preserve">
a. Author a CDA document that contains a &lt;title&gt; header element, and verify that the &lt;title&gt; header element is present in the CDA header
b. Verify that the &lt;title&gt; header element contains an Author-specified title or episode-specific title for the document.
</t>
    </r>
  </si>
  <si>
    <t>The time zone SHALL be specified clearly so that the reader understands which time zone a specific date and/or time is in, in case the date and /or time values are in a different time zone.</t>
  </si>
  <si>
    <t>The date and time values in the narrative blocks of the CDA document body should be in the same time zone as the document itself.</t>
  </si>
  <si>
    <r>
      <rPr>
        <b/>
        <sz val="9"/>
        <rFont val="Verdana"/>
        <family val="2"/>
      </rPr>
      <t>Author a CDA document that contains &lt;table&gt; narrative block elements:</t>
    </r>
    <r>
      <rPr>
        <sz val="9"/>
        <rFont val="Verdana"/>
        <family val="2"/>
      </rPr>
      <t xml:space="preserve">
a. For each &lt;table&gt; narrative block element, verify that a &lt;caption&gt; narrative block element is provided within.</t>
    </r>
  </si>
  <si>
    <r>
      <rPr>
        <b/>
        <sz val="9"/>
        <rFont val="Verdana"/>
        <family val="2"/>
      </rPr>
      <t xml:space="preserve">If an organisational logo is used:
</t>
    </r>
    <r>
      <rPr>
        <sz val="9"/>
        <rFont val="Verdana"/>
        <family val="2"/>
      </rPr>
      <t xml:space="preserve">
a. Inspect the CDA document XML and verify that the document has a &lt;observationMedia&gt;  element in the body of the CDA document where the user can specify the image type and file name of the organisational logo.
b. Verify that the file name is defined in &lt;observationMedia&gt; element and referenced as the organisational logo file in the CDA package.
c. Verify that the image type is defined in &lt;observationMedia&gt; element.
</t>
    </r>
  </si>
  <si>
    <r>
      <rPr>
        <b/>
        <sz val="9"/>
        <rFont val="Verdana"/>
        <family val="2"/>
      </rPr>
      <t>If an organisational logo is used:</t>
    </r>
    <r>
      <rPr>
        <sz val="9"/>
        <rFont val="Verdana"/>
        <family val="2"/>
      </rPr>
      <t xml:space="preserve">
a. Inspect the CDA document XML and verify that the ID attribute in the associated &lt;observationMedia&gt; element has a value equal to "LOGO"
</t>
    </r>
  </si>
  <si>
    <r>
      <rPr>
        <b/>
        <sz val="9"/>
        <rFont val="Verdana"/>
        <family val="2"/>
      </rPr>
      <t xml:space="preserve">Author a CDA document containing a collection of data items with each consisting of multiple fields:
</t>
    </r>
    <r>
      <rPr>
        <sz val="9"/>
        <rFont val="Verdana"/>
        <family val="2"/>
      </rPr>
      <t xml:space="preserve">
a. Verify that all collections of the data items with each item consisting of multiple fields are represented using the &lt;table&gt; narrative block element.</t>
    </r>
    <r>
      <rPr>
        <b/>
        <sz val="9"/>
        <rFont val="Verdana"/>
        <family val="2"/>
      </rPr>
      <t xml:space="preserve">
</t>
    </r>
  </si>
  <si>
    <r>
      <rPr>
        <b/>
        <sz val="9"/>
        <rFont val="Verdana"/>
        <family val="2"/>
      </rPr>
      <t>Author a CDA document that contains date and time values that belong to different time zones:</t>
    </r>
    <r>
      <rPr>
        <sz val="9"/>
        <rFont val="Verdana"/>
        <family val="2"/>
      </rPr>
      <t xml:space="preserve">
a. Verify that these date and time values are accompanied with the correct time zone value.
</t>
    </r>
  </si>
  <si>
    <r>
      <rPr>
        <b/>
        <sz val="9"/>
        <rFont val="Verdana"/>
        <family val="2"/>
      </rPr>
      <t>Author a CDA document that contains &lt;table&gt; narrative block elements:</t>
    </r>
    <r>
      <rPr>
        <sz val="9"/>
        <rFont val="Verdana"/>
        <family val="2"/>
      </rPr>
      <t xml:space="preserve">
a. For each &lt;table&gt; narrative block element, verify that the number of columns in each &lt;tr&gt; narrative element are constant.</t>
    </r>
  </si>
  <si>
    <r>
      <rPr>
        <b/>
        <sz val="9"/>
        <rFont val="Verdana"/>
        <family val="2"/>
      </rPr>
      <t>Author a CDA Document:</t>
    </r>
    <r>
      <rPr>
        <sz val="9"/>
        <rFont val="Verdana"/>
        <family val="2"/>
      </rPr>
      <t xml:space="preserve">
a. Verify the version of the CDA Implementation Guide the Author conforms to and determine the minimum version of the Rendering Specification defined in that version of the CDA Implementation Guide.
b. Verify that a &lt;templateId&gt; header contains a root and extension value that does not refer to an older version than the minimum version identified in step (a)
(i.e. Verify that the &lt;templateId&gt; header element that has a value does not indicate an older version of a CDA rendering specification than is detailed as the minimum version in the CDA Implementation Guide).
</t>
    </r>
  </si>
  <si>
    <t xml:space="preserve">Rendering Systems SHALL either display the Banner as part of the document display (e.g. when viewed as a single document in a web browser) or in the parts of the application that surround the document (e.g. a separate graphics panel in a graphical user interface [GUI] application).
</t>
  </si>
  <si>
    <t>When displaying a CDA document:
a. Rendering Systems SHALL check the CDA Rendering Specification version in the &lt;templateId&gt; header element of the CDA document.</t>
  </si>
  <si>
    <t xml:space="preserve">Rendering systems demonstrate the following conditions when rendering a CDA Document:
a. The CDA Rendering Specification version in the &lt;templateId&gt; header element of the CDA document shall be checked by the CDA document Rendering Systems.
</t>
  </si>
  <si>
    <t>When displaying a CDA document:
b. Rendering Systems SHALL display a clear warning if they are not compliant with the Rendering Specification version asserted in the CDA document being displayed.</t>
  </si>
  <si>
    <t xml:space="preserve">Rendering systems demonstrate the following conditions when rendering a CDA Document:
b. A clear warning shall be displayed if the Rendering Systems are not compliant with the Rendering Specification version asserted in the CDA document being displayed.
</t>
  </si>
  <si>
    <t>When displaying a CDA document:
c. Rendering Systems SHALL require users to acknowledge the warning before viewing the content.</t>
  </si>
  <si>
    <t xml:space="preserve">Rendering systems demonstrate the following conditions when rendering a CDA Document:
c. Users shall be required to acknowledge the warning before viewing the content.
</t>
  </si>
  <si>
    <t>CDAR-RS 69-a</t>
  </si>
  <si>
    <t>CDAR-RS 69-b</t>
  </si>
  <si>
    <t>CDAR-RS 69-c</t>
  </si>
  <si>
    <t>CDAR_RS_069-01</t>
  </si>
  <si>
    <t>CDAR_RS_069-02</t>
  </si>
  <si>
    <t>CDAR_RS_069-03</t>
  </si>
  <si>
    <t>CDAR_RS_061-01</t>
  </si>
  <si>
    <t>CDAR_RS_061-02</t>
  </si>
  <si>
    <t>CDAR_RS_061-03</t>
  </si>
  <si>
    <t xml:space="preserve">Large images:
c. Rendering Systems SHALL document this mechanism
</t>
  </si>
  <si>
    <t xml:space="preserve">Large images:
b. Rendering Systems SHALL allow these images to be exported for display through some other mechanism.
</t>
  </si>
  <si>
    <t xml:space="preserve">Large images:
a. Rendering Systems SHALL clearly mark all images that are too large (to process or display) as unavailable on the system.
</t>
  </si>
  <si>
    <t>CDAR-RS 61-a</t>
  </si>
  <si>
    <t>CDAR-RS 61-b</t>
  </si>
  <si>
    <t>CDAR-RS 61-c</t>
  </si>
  <si>
    <t xml:space="preserve">Rendering Systems SHALL display CDA documents according to the conformance requirements for Rendering Systems contained in this specification (CDA Rendering Specification - version 1.0).
</t>
  </si>
  <si>
    <t xml:space="preserve">A CDA Implementation Guide can mandate that a minimum version of this specification is required. If Rendering Systems need to display these documents, they SHOULD ensure that the version of this specification to which they comply is greater than or equal to the minimum version required by the CDA Implementation Guide.
</t>
  </si>
  <si>
    <t>Date values containing day, month and year SHALL be formatted as follows:
a. Date values containing day, month and year SHALL be formatted with a one-digit or two-digit day, three-character month, and four-digit year.</t>
  </si>
  <si>
    <t xml:space="preserve">Date values containing day, month and year SHALL be formatted as follows:
b. The three-character month SHALL be the first three characters of the month with the first letter capitalised.
</t>
  </si>
  <si>
    <t xml:space="preserve">Date values containing day, month and year SHALL be formatted as follows:
c. The day, month and year SHALL be separated with a separator which SHALL be either a single space or a single dash (e.g. “10 Jul 2010” or “1-Jan-2011”).
</t>
  </si>
  <si>
    <t>Date values containing day, month and year SHALL be formatted as follows:
d. Separators SHALL NOT be used interchangeably within a single date i.e. 1-Jan 2012 is NOT ALLOWED due to a space and a dash being used as a separator character.</t>
  </si>
  <si>
    <t>CDAR_RS_016-01</t>
  </si>
  <si>
    <t>CDAR_RS_016-02</t>
  </si>
  <si>
    <t>CDAR_RS_016-03</t>
  </si>
  <si>
    <t>CDAR_RS_016-04</t>
  </si>
  <si>
    <t>CDAR-RS 16-d</t>
  </si>
  <si>
    <t>CDAR-RS 16-c</t>
  </si>
  <si>
    <t>CDAR-RS 16-b</t>
  </si>
  <si>
    <t>CDAR-RS 16-a</t>
  </si>
  <si>
    <t>CDAR_RS_017-01</t>
  </si>
  <si>
    <t>CDAR_RS_017-02</t>
  </si>
  <si>
    <t>Date and time values made up of a date value and time value SHALL be formatted as follows:
a. Date and time values made up of a date value and time value SHALL be formatted with the date first followed by the time with a space between the two.</t>
  </si>
  <si>
    <t>Date and time values made up of a date value and time value SHALL be formatted as follows:
b. The individual date and individual time values SHALL be formatted as described in this document (e.g. "10 Jul 2010 1:00" or "1 Jul 2010 1:00+1000").</t>
  </si>
  <si>
    <t>CDAR-RS 17-b</t>
  </si>
  <si>
    <t>CDAR-RS 17-a</t>
  </si>
  <si>
    <t>CDAR_RS_030-01</t>
  </si>
  <si>
    <t>CDAR_RS_030-02</t>
  </si>
  <si>
    <t xml:space="preserve">CDA document type:
a. The root attribute value of &lt;templateId&gt; header elements SHALL be used to determine the CDA Implementation Guide upon which the document is based and thus the corresponding document type (e.g. “Discharge Summary”).
</t>
  </si>
  <si>
    <r>
      <t xml:space="preserve">CDA document type:
</t>
    </r>
    <r>
      <rPr>
        <sz val="9"/>
        <color theme="1"/>
        <rFont val="Verdana"/>
        <family val="2"/>
      </rPr>
      <t>b. Rendering Systems SHALL display the CDA document type as part of the Details.</t>
    </r>
    <r>
      <rPr>
        <sz val="9"/>
        <rFont val="Verdana"/>
        <family val="2"/>
      </rPr>
      <t xml:space="preserve">
</t>
    </r>
  </si>
  <si>
    <t>CDAR-RS 30-a</t>
  </si>
  <si>
    <t>CDAR-RS 30-b</t>
  </si>
  <si>
    <t xml:space="preserve">CDA document title:
a. Rendering Systems SHALL display the CDA document type as part of the Details. </t>
  </si>
  <si>
    <t xml:space="preserve">If the CDA document being rendered contains a &lt;relatedDocument&gt; header element which indicates that the document replaces a previous one, Rendering Systems SHALL clearly indicate that this document replaces a previous one when displaying the Details.
</t>
  </si>
  <si>
    <t xml:space="preserve">Unlike the Banner, the Details do not need to be visible at all times; Rendering Systems MAY elect to hide them after they have been displayed, as long as users have a clearly marked and easy to use option to hide and reveal the Details.
</t>
  </si>
  <si>
    <t xml:space="preserve">If the Rendering System supports printing:
a. The Banner SHALL be printed at the top of each resulting page without any loss of data.
</t>
  </si>
  <si>
    <t xml:space="preserve">Rendering systems that support printing demonstrate the ability to:
a. The Banner SHALL be printed at the top of each resulting page.
</t>
  </si>
  <si>
    <t>CDAR_RS_040-01</t>
  </si>
  <si>
    <t>CDAR_RS_040-02</t>
  </si>
  <si>
    <t>CDAR_RS_040-03</t>
  </si>
  <si>
    <t xml:space="preserve">If the Rendering System supports printing:
c. When printing a document, every page SHOULD include a “Page N of T” marker, to allow document integrity to be easily assessed.
</t>
  </si>
  <si>
    <t xml:space="preserve">Rendering systems that support printing demonstrate the ability to:
c. When printing a document, every page SHOULD include a “Page N of T” marker, to allow document integrity to be easily assessed.
</t>
  </si>
  <si>
    <t xml:space="preserve">Rendering systems that support printing demonstrate the ability to:
b. The Details SHALL be printed. 
</t>
  </si>
  <si>
    <t xml:space="preserve">If the Rendering System supports printing:
b. The Details SHALL be printed without any loss of data. 
</t>
  </si>
  <si>
    <t>CDAR-RS 40-c</t>
  </si>
  <si>
    <t>CDAR-RS 40-b</t>
  </si>
  <si>
    <t>CDAR-RS 40-a</t>
  </si>
  <si>
    <t xml:space="preserve">When displaying the Details:
a. Rendering Systems MAY omit the display of local identifiers for the patient (e.g. MRNs) and Healthcare Provider Identifiers (e.g. HPI-I and HPI-O).
</t>
  </si>
  <si>
    <t>Time zone values SHALL be formatted as follows:
a. If a time zone is required, it SHALL be formatted using a plus (+) or minute (-) sign immediately after the time, followed by the number of hours and minutes ahead or behind UTC time respectively.</t>
  </si>
  <si>
    <t>CDAR-RS 15-a</t>
  </si>
  <si>
    <t>CDAR_RS_015-01</t>
  </si>
  <si>
    <t>CDAR_RS_015-02</t>
  </si>
  <si>
    <t>Time zone values SHALL be formatted as follows:
b. The hours and the minutes for the time zone SHALL both be two-digit values with no other characters separating the number of hours and minutes (e.g. 13:00+1000 or 1:00-0600).</t>
  </si>
  <si>
    <t>CDAR-RS 15-b</t>
  </si>
  <si>
    <t>Start Test Case Group: Healthcare Identifier (HI) Service identifiers (NOTE: The section applies to CDA Header)</t>
  </si>
  <si>
    <t>Start Test Case Group: Date and Time (NOTE: The section applies to CDA Header)</t>
  </si>
  <si>
    <t>Start Test Case Group: Person Name (NOTE: The section applies to CDA Header)</t>
  </si>
  <si>
    <t>Start Test Case Group: Patient Family Name (NOTE: The section applies to CDA Header)</t>
  </si>
  <si>
    <t>Start Test Case Group: Sex (NOTE: The section applies to CDA Header)</t>
  </si>
  <si>
    <t>Start Test Case Group: National and International phone number (NOTE: The section applies to CDA Header)</t>
  </si>
  <si>
    <t>Start Test Case Group: Email address (NOTE: The section applies to CDA Header)</t>
  </si>
  <si>
    <t xml:space="preserve">All the fields of the Banner present in the CDA document shall be displayed by the rendering system.           </t>
  </si>
  <si>
    <t>CDAR-RS 29-a</t>
  </si>
  <si>
    <t>CDAR-RS 29-b</t>
  </si>
  <si>
    <t xml:space="preserve">Test Result
</t>
  </si>
  <si>
    <t xml:space="preserve">When displaying the Details, Rendering Systems SHALL display all other fields of the Details present in the CDA document.
</t>
  </si>
  <si>
    <t xml:space="preserve">The value of the CDA implementation guide and the document type (e.g. "Discharge Summary") upon which the CDA Document is based shall be determined by the root attribute value of the &lt;templateId&gt; header element. 
</t>
  </si>
  <si>
    <t>Ensure that the CDA document type shall be displayed by the rendering systems.</t>
  </si>
  <si>
    <t>Rendering system shall demonstrate the ability to determine and display the CDA title according to the conditions stipulated in section b of this requirement.</t>
  </si>
  <si>
    <t xml:space="preserve">Rendering systems shall demonstrate the formatting of the time zone values as follows:
The hours and the minutes for the time zone SHALL both be two-digit values with no other characters separating the number of hours and minutes (e.g. 13:00+1000 or 1:00-0600).
</t>
  </si>
  <si>
    <t xml:space="preserve">Rendering systems shall demonstrate the formatting of the date values containing day, month and year as follows:
Date values containing day, month and year SHALL be formatted with a one-digit or two-digit day, three-character month, and four-digit year.
</t>
  </si>
  <si>
    <t xml:space="preserve">Rendering systems shall demonstrate the formatting of the date values containing day, month and year as follows:
The day, month and year SHALL be separated with a separator which SHALL be either a single space or a single dash (e.g. “10 Jul 2010” or “1-Jan-2011”).
</t>
  </si>
  <si>
    <t>Rendering systems shall demonstrate the formatting of the date values containing day, month and year as follows:
The three-character month SHALL be the first three characters of the month with the first letter capitalised.</t>
  </si>
  <si>
    <t xml:space="preserve">Rendering systems shall demonstrate the formatting of the time zone values as follows:
If a time zone is required, it SHALL be formatted using a plus (+) or minus (-) sign immediately after the time, followed by the number of hours and minutes ahead or behind UTC time respectively.
</t>
  </si>
  <si>
    <t>Rendering systems shall demonstrate the formatting of the date values containing day, month and year as follows:
Separators SHALL NOT be used interchangeably within a single date i.e. 1-Jan 2012 is NOT ALLOWED due to a space and a dash being used as a separator character.</t>
  </si>
  <si>
    <t>Rendering systems shall demonstrate the formatting of the date and time values made up of a date value and time value as follows:
Date and time values made up of a date value and time value SHALL be formatted with the date first followed by the time with a space between the two.</t>
  </si>
  <si>
    <t xml:space="preserve">Rendering systems shall demonstrate the formatting of the date and time values made up of a date value and time value as follows:
The individual date and individual time values SHALL be formatted as described in this document (e.g. "10 Jul 2010 1:00" or "1 Jul 2010 1:00+1000").
</t>
  </si>
  <si>
    <t>CDAR_RS_031-01</t>
  </si>
  <si>
    <t>CDAR-RS 31-a</t>
  </si>
  <si>
    <r>
      <rPr>
        <b/>
        <sz val="9"/>
        <rFont val="Verdana"/>
        <family val="2"/>
      </rPr>
      <t xml:space="preserve">Using the rendering system, display the CDA document:
</t>
    </r>
    <r>
      <rPr>
        <sz val="9"/>
        <rFont val="Verdana"/>
        <family val="2"/>
      </rPr>
      <t xml:space="preserve">a. Verify that the Rendering System determines the document type correctly from the root attribute of the &lt;templateId&gt; header element, by either of the following methods:
    - Render different CDA document types (supported by the Rendering System) to verify that when rendered, the correct type is displayed. 
    - Manually edit CDA document, by replacing the root value with an valid, alternative value  (supported by the Rendering System), and render the CDA Document to verify the correct type is displayed.        </t>
    </r>
    <r>
      <rPr>
        <b/>
        <sz val="9"/>
        <rFont val="Verdana"/>
        <family val="2"/>
      </rPr>
      <t xml:space="preserve">
</t>
    </r>
  </si>
  <si>
    <t>CDAR-RS 31-b (section 1)</t>
  </si>
  <si>
    <t>CDAR-RS 31-b (section 2)</t>
  </si>
  <si>
    <t>CDAR-RS 31-b
(section 1)</t>
  </si>
  <si>
    <t xml:space="preserve">CDAR_RS_031-02.1
</t>
  </si>
  <si>
    <t xml:space="preserve">CDAR_RS_031-02.2
</t>
  </si>
  <si>
    <t>CDAR_RS_031-02.3</t>
  </si>
  <si>
    <r>
      <t>Unique identifier which distinguishes each test case from within the entire set of test specifications.  It takes the structure of:  
CDAR_(</t>
    </r>
    <r>
      <rPr>
        <i/>
        <sz val="9"/>
        <rFont val="Verdana"/>
        <family val="2"/>
      </rPr>
      <t>Role</t>
    </r>
    <r>
      <rPr>
        <sz val="9"/>
        <rFont val="Verdana"/>
        <family val="2"/>
      </rPr>
      <t>)_(</t>
    </r>
    <r>
      <rPr>
        <i/>
        <sz val="9"/>
        <rFont val="Verdana"/>
        <family val="2"/>
      </rPr>
      <t>Unique Number</t>
    </r>
    <r>
      <rPr>
        <sz val="9"/>
        <rFont val="Verdana"/>
        <family val="2"/>
      </rPr>
      <t>)-(</t>
    </r>
    <r>
      <rPr>
        <i/>
        <sz val="9"/>
        <rFont val="Verdana"/>
        <family val="2"/>
      </rPr>
      <t>subsection</t>
    </r>
    <r>
      <rPr>
        <sz val="9"/>
        <rFont val="Verdana"/>
        <family val="2"/>
      </rPr>
      <t>).(subsection)</t>
    </r>
  </si>
  <si>
    <t>CDA document title:
b. The CDA document title SHALL be determined as follows:
If the CDA document’s &lt;title&gt; header element has a value, then this value is the CDA document title.</t>
  </si>
  <si>
    <t>CDA document title:
b. The CDA document title SHALL be determined as follows:
If a &lt;title&gt; header element is not present, the CDA document type (see above) is the CDA document title (e.g. “Discharge Summary”).</t>
  </si>
  <si>
    <t>CDA document title:
b. The CDA document title SHALL be determined as follows:
If a &lt;title&gt; header element is not provided, and the &lt;templateId&gt; header element cannot be resolved, the value of the displayName attribute of the &lt;code&gt; header element is the CDA document title.</t>
  </si>
  <si>
    <r>
      <t xml:space="preserve">Author a CDA document that reference attachments:
</t>
    </r>
    <r>
      <rPr>
        <sz val="9"/>
        <rFont val="Verdana"/>
        <family val="2"/>
      </rPr>
      <t xml:space="preserve">
a. For each &lt;renderMultimedia&gt; narrative block element, verify that the associated &lt;observationMedia&gt; has a value that must have a reference.
</t>
    </r>
    <r>
      <rPr>
        <b/>
        <sz val="9"/>
        <rFont val="Verdana"/>
        <family val="2"/>
      </rPr>
      <t xml:space="preserve">
</t>
    </r>
  </si>
  <si>
    <t>CDAR_RS_059-01</t>
  </si>
  <si>
    <t>CDAR_RS_059-02</t>
  </si>
  <si>
    <t xml:space="preserve">CDAR-RS 58
</t>
  </si>
  <si>
    <t>CDAR-RS 59 (section 1)</t>
  </si>
  <si>
    <t>CDAR-RS 59
(section 2)</t>
  </si>
  <si>
    <t>CDAR_RS_059-03</t>
  </si>
  <si>
    <t>CDAR-RS 59
(section 3)</t>
  </si>
  <si>
    <t>a. Rendering Systems SHALL clearly mark all images that are too large (to process or display) as unavailable on the system.</t>
  </si>
  <si>
    <t xml:space="preserve">b. Rendering Systems SHALL allow these images to be exported for display through some other mechanism.
</t>
  </si>
  <si>
    <t xml:space="preserve">c. Rendering Systems SHALL document this mechanism
</t>
  </si>
  <si>
    <t xml:space="preserve">Date </t>
  </si>
  <si>
    <t>Document Ref.</t>
  </si>
  <si>
    <t>Change made</t>
  </si>
  <si>
    <t>Rationale for change</t>
  </si>
  <si>
    <t>Date Changed</t>
  </si>
  <si>
    <t>Impact</t>
  </si>
  <si>
    <t>Section</t>
  </si>
  <si>
    <t>Page</t>
  </si>
  <si>
    <t>All</t>
  </si>
  <si>
    <t>The 'priority' column for all test cases were reviewed for accuracy</t>
  </si>
  <si>
    <t>The new priority values better align with the requirement</t>
  </si>
  <si>
    <t>Readers need to read and understand the new priorities</t>
  </si>
  <si>
    <t>All 'Objectives' were reviewed for relevance to the requirements</t>
  </si>
  <si>
    <t>The objectives are more relevant to the requirements</t>
  </si>
  <si>
    <t>Readers need to read and understand the new objectives</t>
  </si>
  <si>
    <t>All 'Evaluations' were reviewed for alignment to the 'Objectives'</t>
  </si>
  <si>
    <t>The evaluations are now better aligned with the objectives</t>
  </si>
  <si>
    <t>Readers need to read and understand the new evaluations</t>
  </si>
  <si>
    <t>Introduction revised to align with the components in the spreadsheet</t>
  </si>
  <si>
    <t>The Introduction are now better aligned with the rest of the spreadsheet</t>
  </si>
  <si>
    <t>Readers need to read and understand the new introduction descriptions</t>
  </si>
  <si>
    <t>Details Fields</t>
  </si>
  <si>
    <t>Addition of a 'Details Fields' worksheet to assist testers in completing test case 'CDAR_RS_029-2'</t>
  </si>
  <si>
    <t>The addition allows testers in recording details previously not easily recordable</t>
  </si>
  <si>
    <t>Readers need to read and understand the new matrix</t>
  </si>
  <si>
    <t>Addition of a 'Test Result' colum containing dropdown result list</t>
  </si>
  <si>
    <t>The addition allows testers record test case results in a consistent manner</t>
  </si>
  <si>
    <t>no impact</t>
  </si>
  <si>
    <t>Removale of the 'Suggestion' columns</t>
  </si>
  <si>
    <t>No need for this column. 'Tester Comments' columns are sufficient for the purpose of completing test cases</t>
  </si>
  <si>
    <t xml:space="preserve">Software demonstrates the ability to render documents in 24 bit colour.
</t>
  </si>
  <si>
    <t xml:space="preserve">Software demonstrates the ability to using inline rendering for any images sized up to 1 mega byte.
</t>
  </si>
  <si>
    <t>NEHTA2012c</t>
  </si>
  <si>
    <t>Authoring Systems SHALL be aware that when a &lt;title&gt; header element is not provided, a CDA document title will be derived by compliant Rendering Systems based on other header elements (see below for CDA document title).</t>
  </si>
  <si>
    <r>
      <rPr>
        <b/>
        <sz val="9"/>
        <rFont val="Verdana"/>
        <family val="2"/>
      </rPr>
      <t>Author a CDA document:</t>
    </r>
    <r>
      <rPr>
        <sz val="9"/>
        <rFont val="Verdana"/>
        <family val="2"/>
      </rPr>
      <t xml:space="preserve">
a. Verify that, if the authoring system is capable in generating CDA Documents &lt;title&gt; elements, then the system generates the correct &lt;title&gt; value.
b. Verify that the authoring system generates the correct &lt;templateID&gt; element attribute values as defined in the corresponding CDA IG. 
c. Verify that the authoring system generates the correct code header element attribute values as defined in the corresponding CDA IG. 
</t>
    </r>
  </si>
  <si>
    <t>To state the test cases for testing conformance to the requirements for authoring CDA documents.</t>
  </si>
  <si>
    <r>
      <t xml:space="preserve">Assumptions:
</t>
    </r>
    <r>
      <rPr>
        <sz val="9"/>
        <rFont val="Verdana"/>
        <family val="2"/>
      </rPr>
      <t xml:space="preserve">Authoring Systems are creating CDA documents in accordance with the appropriate CDA Implementation Guides.
</t>
    </r>
    <r>
      <rPr>
        <b/>
        <sz val="9"/>
        <rFont val="Verdana"/>
        <family val="2"/>
      </rPr>
      <t/>
    </r>
  </si>
  <si>
    <t>To state the test cases for testing conformance to the requirements for rendering CDA documents.</t>
  </si>
  <si>
    <r>
      <t xml:space="preserve">Assumptions:
</t>
    </r>
    <r>
      <rPr>
        <sz val="9"/>
        <rFont val="Verdana"/>
        <family val="2"/>
      </rPr>
      <t xml:space="preserve">Rendering Systems are creating CDA documents in accordance with the appropriate CDA Implementation Guides.
</t>
    </r>
    <r>
      <rPr>
        <b/>
        <sz val="9"/>
        <rFont val="Verdana"/>
        <family val="2"/>
      </rPr>
      <t/>
    </r>
  </si>
  <si>
    <t>Test Result</t>
  </si>
  <si>
    <t>The objective of the test case.</t>
  </si>
  <si>
    <t xml:space="preserve">Defines a proposed method for applying the test case. </t>
  </si>
  <si>
    <t>Software tested</t>
  </si>
  <si>
    <t>Software version</t>
  </si>
  <si>
    <t>Software supplier</t>
  </si>
  <si>
    <t>Tester</t>
  </si>
  <si>
    <t>Test date(s)</t>
  </si>
  <si>
    <t>Space for Testers comments on executing the test case.</t>
  </si>
  <si>
    <t>The following order : Name Title(s), Given Name(s), Family Name(s), Name Suffix(es) (e.g. “Prof Sir John Gregory CITIZEN III MP”) shall be used while formatting the person name values.</t>
  </si>
  <si>
    <t>Person name values SHALL be formatted in the following order: Name Title(s), Given Name(s), Family Name(s), Name Suffix(es) (e.g. “Prof Sir John Gregory CITIZEN III MP”).</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</si>
  <si>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</si>
  <si>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N/A</t>
  </si>
  <si>
    <t>TBD</t>
  </si>
  <si>
    <r>
      <rPr>
        <b/>
        <sz val="9"/>
        <rFont val="Verdana"/>
        <family val="2"/>
      </rPr>
      <t>If the Authoring System uses styleCodes, then:</t>
    </r>
    <r>
      <rPr>
        <sz val="9"/>
        <rFont val="Verdana"/>
        <family val="2"/>
      </rPr>
      <t xml:space="preserve">
a. Author a CDA document that uses styleCodes, and verify that styleCode attributes were not used in elements, other than &lt;content&gt;, &lt;table&gt;, &lt;list&gt;, &lt;paragraph&gt;, &lt;item&gt;, &lt;th&gt; and &lt;td&gt; narrative block elements.
b. Verify that styleCode attributes used in &lt;content&gt;, &lt;item&gt;, &lt;th&gt;, &lt;td&gt;, and &lt;paragraph&gt; narrative block elements do not contain values other than "Bold", "Underline", "Italics", "Emphasis", "xFixed", "xPre", "xBgColourHHHHHH", "xFgColourHHHHHH", "xFontSizeEmZ", "xFontSizePxZ", and "xColWidthPxZ".  
c. Verify that styleCode attributes used in &lt;tr&gt;, &lt;td&gt; narrative block elements do not contain values other than "Lrule", "Rrule", "Toprule", and "Botrule". 
d. Verify that styleCode attributes used in &lt;list&gt; narrative block elements do not contain values other than "Disc", "Circle", "Square", "LittleRoman", "BigRoman", "LittleAlpha", and "BigAlpha".
</t>
    </r>
  </si>
  <si>
    <r>
      <t xml:space="preserve">If the Authoring System uses styleCodes, then:
</t>
    </r>
    <r>
      <rPr>
        <sz val="9"/>
        <rFont val="Verdana"/>
        <family val="2"/>
      </rPr>
      <t>a. Author a CDA document that uses styleCodes with multiple styles for individual narrative block elements, and verify that the Authoring System supports multiple applicable values separated by a single space (e.g.  "Bold Italics Underline"), for all element containing styleCodes with multiple styles.</t>
    </r>
  </si>
  <si>
    <t>Authoring Systems shall demonstrate conformance to all the Authoring System Conformance Requirements contained in the Rendering Specification in addition to the CDA Implementation Guide</t>
  </si>
  <si>
    <r>
      <rPr>
        <b/>
        <sz val="9"/>
        <rFont val="Verdana"/>
        <family val="2"/>
      </rPr>
      <t xml:space="preserve">Controls through documentation:
</t>
    </r>
    <r>
      <rPr>
        <sz val="9"/>
        <rFont val="Verdana"/>
        <family val="2"/>
      </rPr>
      <t xml:space="preserve">
a. Provide evidence that adequate documentation exists that provide evidence that the Author of the CDA document is responsible for its content (Documentation may include, but not limited to training manuals, business process documents, requirements/system architecture or system design documents). 
b. Verify that evidence exists that identified documentation has been adequately maintained. </t>
    </r>
    <r>
      <rPr>
        <b/>
        <sz val="9"/>
        <rFont val="Verdana"/>
        <family val="2"/>
      </rPr>
      <t xml:space="preserve">
If the Authoring System implements controls, in order to ensure that the Author of the CDA document is responsible for its content, then:
</t>
    </r>
    <r>
      <rPr>
        <sz val="9"/>
        <rFont val="Verdana"/>
        <family val="2"/>
      </rPr>
      <t xml:space="preserve">
a. Author a CDA document and verify that authoring system has implemented controls to ensure that the Author is accountable for the document content (controls may include, but not limited to system logs and user account management, prompts/alerts).  
b. If system documentation exists, verify that the implemented controls reflect corresponding system documentation.
</t>
    </r>
  </si>
  <si>
    <t>To ensure that the Authoring system renders the Clinical Document, using a conformant Rendering System as a  means of ensuring Author accountability.</t>
  </si>
  <si>
    <r>
      <t xml:space="preserve">If the Authoring System automatically generates HI Service Identifiers, contained within the CDA Body section of the CDA Document, then:
</t>
    </r>
    <r>
      <rPr>
        <sz val="9"/>
        <rFont val="Verdana"/>
        <family val="2"/>
      </rPr>
      <t>a. Author a CDA Document and verify that all HI Service identifiers are in form of four groups of four digits with a space separating each four-digit group.</t>
    </r>
    <r>
      <rPr>
        <b/>
        <sz val="9"/>
        <rFont val="Verdana"/>
        <family val="2"/>
      </rPr>
      <t xml:space="preserve">
</t>
    </r>
  </si>
  <si>
    <r>
      <rPr>
        <b/>
        <sz val="9"/>
        <rFont val="Verdana"/>
        <family val="2"/>
      </rPr>
      <t xml:space="preserve">Author a CDA document that contains &lt;list&gt; narrative block elements:
</t>
    </r>
    <r>
      <rPr>
        <sz val="9"/>
        <rFont val="Verdana"/>
        <family val="2"/>
      </rPr>
      <t xml:space="preserve">
a. For each &lt;list&gt; narrative block element, verify that three levels of nesting, of &lt;list&gt; narrative block elements, are not exceed.
</t>
    </r>
  </si>
  <si>
    <r>
      <rPr>
        <b/>
        <sz val="9"/>
        <rFont val="Verdana"/>
        <family val="2"/>
      </rPr>
      <t xml:space="preserve">If the Authoring System automatically generates Person Names, contained within the CDA Body section of the CDA Document, then:
</t>
    </r>
    <r>
      <rPr>
        <sz val="9"/>
        <rFont val="Verdana"/>
        <family val="2"/>
      </rPr>
      <t xml:space="preserve">a. Author a CDA Document and verify that all patient Family names are formatted and displayed in all Uppercase letters.
</t>
    </r>
  </si>
  <si>
    <r>
      <rPr>
        <b/>
        <sz val="9"/>
        <rFont val="Verdana"/>
        <family val="2"/>
      </rPr>
      <t xml:space="preserve">If the Authoring System automatically generates Gender values, contained within the CDA Body section of the CDA Document, then:
</t>
    </r>
    <r>
      <rPr>
        <sz val="9"/>
        <rFont val="Verdana"/>
        <family val="2"/>
      </rPr>
      <t xml:space="preserve">a. Author a CDA Document and verify that all Sex values are formatted and displayed in full.
b. Verify that Sex values are not abbreviated.
</t>
    </r>
  </si>
  <si>
    <t>Calculation</t>
  </si>
  <si>
    <t>CDA Rendering Test Summary Report</t>
  </si>
  <si>
    <t>Software description</t>
  </si>
  <si>
    <t>Testing location address</t>
  </si>
  <si>
    <t>Operating System/Environment Configuration (name and version)</t>
  </si>
  <si>
    <t>Additional software tools and versions not subject to testing used (e.g. web browser)</t>
  </si>
  <si>
    <t>Date(s) of testing</t>
  </si>
  <si>
    <t>Name of person(s) conducting tests</t>
  </si>
  <si>
    <t>Software developer organisation</t>
  </si>
  <si>
    <t>Tests for Authoring Systems, Success Rate</t>
  </si>
  <si>
    <t>Tests for Rendering Systems, Success Rate</t>
  </si>
  <si>
    <t>Version 1.3 — 11/09/2012</t>
  </si>
  <si>
    <t>Document - Conformance Test Specification for CDA Rendering</t>
  </si>
  <si>
    <t>Changes to create v1.3 of the Conformance Test Specification for CDA Rendering</t>
  </si>
  <si>
    <t>Changes to create v1.2 of the Conformance Test Specification for CDA Rendering</t>
  </si>
  <si>
    <t>Test Summary Report</t>
  </si>
  <si>
    <t>The new worksheet was added.</t>
  </si>
  <si>
    <t>The new worksheet is used to record information about the test being performed and the success rate if calculated automatically.</t>
  </si>
  <si>
    <t>The test result is automatically calculated from the results for other tests.</t>
  </si>
  <si>
    <r>
      <rPr>
        <b/>
        <sz val="9"/>
        <rFont val="Verdana"/>
        <family val="2"/>
      </rPr>
      <t>Using the Rendering System, display the CDA document:</t>
    </r>
    <r>
      <rPr>
        <sz val="9"/>
        <rFont val="Verdana"/>
        <family val="2"/>
      </rPr>
      <t xml:space="preserve">
a. Verify that all the mandatory Rendering System test cases are passed.
b. Verify that all other applied/applicable Rendering System test cases are passed. 
</t>
    </r>
  </si>
  <si>
    <r>
      <rPr>
        <b/>
        <sz val="9"/>
        <rFont val="Verdana"/>
        <family val="2"/>
      </rPr>
      <t>Open the CDA document to be rendered:</t>
    </r>
    <r>
      <rPr>
        <sz val="9"/>
        <rFont val="Verdana"/>
        <family val="2"/>
      </rPr>
      <t xml:space="preserve">
a. Verify the version of the CDA IG the CDA document attests to, by referring to the  &lt;templateId&gt; in the header of the CDA document (e.g. &lt;templateId root="1.2.36.1.2001.1001.101.100.1002.120" extension="1.3" /&gt;) 
b. Refer to the CDA IG referenced in step (a), to determine the minimum version of the Rendering Specification [NEHTA2012a] required to render the CDA Document correctly. 
c. Determine the minimum version of the Rendering Specification, the Rendering System conforms to. 
d. Verify the version in step (c) is greater or equal to the version defined in step (b). 
</t>
    </r>
  </si>
  <si>
    <r>
      <rPr>
        <b/>
        <sz val="9"/>
        <rFont val="Verdana"/>
        <family val="2"/>
      </rPr>
      <t xml:space="preserve">Using the Rendering System, display the CDA document that has nested sections:
</t>
    </r>
    <r>
      <rPr>
        <sz val="9"/>
        <rFont val="Verdana"/>
        <family val="2"/>
      </rPr>
      <t xml:space="preserve">
a.</t>
    </r>
    <r>
      <rPr>
        <b/>
        <sz val="9"/>
        <rFont val="Verdana"/>
        <family val="2"/>
      </rPr>
      <t xml:space="preserve"> </t>
    </r>
    <r>
      <rPr>
        <sz val="9"/>
        <rFont val="Verdana"/>
        <family val="2"/>
      </rPr>
      <t xml:space="preserve">For each of the nested sections (section element under the component element in the CDA xml document has another section element), verify that </t>
    </r>
    <r>
      <rPr>
        <sz val="9"/>
        <color theme="1"/>
        <rFont val="Verdana"/>
        <family val="2"/>
      </rPr>
      <t>the</t>
    </r>
    <r>
      <rPr>
        <sz val="9"/>
        <rFont val="Verdana"/>
        <family val="2"/>
      </rPr>
      <t xml:space="preserve"> relationship between the sections is clearly indicated. 
(e.g. For the nested section, Medical History under Procedures under Exclusion Statement, the rendering system should display the following navigation bar - "Medical History - Procedures - Exclusion Statement").
</t>
    </r>
  </si>
  <si>
    <r>
      <rPr>
        <b/>
        <sz val="9"/>
        <rFont val="Verdana"/>
        <family val="2"/>
      </rPr>
      <t>Using the rendering system, display the CDA document:</t>
    </r>
    <r>
      <rPr>
        <sz val="9"/>
        <rFont val="Verdana"/>
        <family val="2"/>
      </rPr>
      <t xml:space="preserve">
a. Verify that the beginning and end of the CDA document is clearly indicated.
</t>
    </r>
  </si>
  <si>
    <r>
      <rPr>
        <b/>
        <sz val="9"/>
        <rFont val="Verdana"/>
        <family val="2"/>
      </rPr>
      <t>Using the rendering system, display the CDA document containing a &lt;title&gt; element, with a unique or clearly distinguishable title (e.g. "Testing Title"):</t>
    </r>
    <r>
      <rPr>
        <sz val="9"/>
        <rFont val="Verdana"/>
        <family val="2"/>
      </rPr>
      <t xml:space="preserve">
a. Verify that the nominated value of the CDA document title is the same as the document rendering view title (e.g. Internet Explorer Browser Window Title Display).
</t>
    </r>
  </si>
  <si>
    <r>
      <rPr>
        <b/>
        <sz val="9"/>
        <rFont val="Verdana"/>
        <family val="2"/>
      </rPr>
      <t>Using the rendering system, display the CDA document containing time values in all applicable sections of CDA Header:</t>
    </r>
    <r>
      <rPr>
        <sz val="9"/>
        <rFont val="Verdana"/>
        <family val="2"/>
      </rPr>
      <t xml:space="preserve">
a. Verify that each of the time values is formatted with a one-digit or two-digit hour and two-digit minute separated by a colon using a 24 hour clock (e.g. 13:00 for 1:00pm or 1:00 for 1:00am).
</t>
    </r>
  </si>
  <si>
    <t>CDAR_RS_012-01</t>
  </si>
  <si>
    <t>CDAR_RS_012-02</t>
  </si>
  <si>
    <r>
      <rPr>
        <b/>
        <sz val="9"/>
        <rFont val="Verdana"/>
        <family val="2"/>
      </rPr>
      <t>Using the rendering system, display the CDA document containing time zone values  in all applicable sections of CDA Header:</t>
    </r>
    <r>
      <rPr>
        <sz val="9"/>
        <rFont val="Verdana"/>
        <family val="2"/>
      </rPr>
      <t xml:space="preserve">
a. Verify for each of the time zone values is formatted using a plus (+) or minus (-) sign immediately after the time, followed by number of hours and minutes, if the time zone is ahead or behind of UTC time respectively.
</t>
    </r>
  </si>
  <si>
    <r>
      <rPr>
        <b/>
        <sz val="9"/>
        <rFont val="Verdana"/>
        <family val="2"/>
      </rPr>
      <t>Using the rendering system, display the CDA document containing time zone values  in all applicable sections of CDA Header:</t>
    </r>
    <r>
      <rPr>
        <sz val="9"/>
        <rFont val="Verdana"/>
        <family val="2"/>
      </rPr>
      <t xml:space="preserve">
a. Verify for each time zone value that is has two-digit values with no other characters separating the number of hours and minutes (e.g. 13:00+1000 or 1:00-0600).
</t>
    </r>
  </si>
  <si>
    <r>
      <rPr>
        <b/>
        <sz val="9"/>
        <rFont val="Verdana"/>
        <family val="2"/>
      </rPr>
      <t>Using the rendering system, display the CDA document containing day, month and year values in all applicable sections of CDA Header:</t>
    </r>
    <r>
      <rPr>
        <sz val="9"/>
        <rFont val="Verdana"/>
        <family val="2"/>
      </rPr>
      <t xml:space="preserve">
a. Verify that each day value has one-digit or two-digits day, three character for month and four digit for year. 
</t>
    </r>
  </si>
  <si>
    <r>
      <rPr>
        <b/>
        <sz val="9"/>
        <rFont val="Verdana"/>
        <family val="2"/>
      </rPr>
      <t>Using the rendering system, display the CDA document containing day, month and year values:</t>
    </r>
    <r>
      <rPr>
        <sz val="9"/>
        <rFont val="Verdana"/>
        <family val="2"/>
      </rPr>
      <t xml:space="preserve">
a. Verify that each month value is the first three letters of the month with first letter capitalised.
</t>
    </r>
  </si>
  <si>
    <r>
      <rPr>
        <b/>
        <sz val="9"/>
        <rFont val="Verdana"/>
        <family val="2"/>
      </rPr>
      <t>Using the rendering system, display the CDA document containing day, month and year values in all applicable sections of CDA Header:</t>
    </r>
    <r>
      <rPr>
        <sz val="9"/>
        <rFont val="Verdana"/>
        <family val="2"/>
      </rPr>
      <t xml:space="preserve">
a. Verify that every day, month and year are separated only with one of the separator, either a single space or a single dash (e.g. “10 Jul 2010” or “1-Jan-2011”).
</t>
    </r>
  </si>
  <si>
    <r>
      <rPr>
        <b/>
        <sz val="9"/>
        <rFont val="Verdana"/>
        <family val="2"/>
      </rPr>
      <t>Using the rendering system, display the CDA document containing day, month and year values in all applicable sections of CDA Header:</t>
    </r>
    <r>
      <rPr>
        <sz val="9"/>
        <rFont val="Verdana"/>
        <family val="2"/>
      </rPr>
      <t xml:space="preserve">
a. Verify that the separators (space or dash) are not used interchangeably within a single date. Check that within a single date either space or dash is used as a separator at both places.
</t>
    </r>
  </si>
  <si>
    <r>
      <rPr>
        <b/>
        <sz val="9"/>
        <rFont val="Verdana"/>
        <family val="2"/>
      </rPr>
      <t>Using the rendering system, display the CDA document containing date and time values made up of date and time value in all applicable sections of the CDA header:</t>
    </r>
    <r>
      <rPr>
        <sz val="9"/>
        <rFont val="Verdana"/>
        <family val="2"/>
      </rPr>
      <t xml:space="preserve">
a. Verify that each date value is followed by a time value with a space between the two.
</t>
    </r>
  </si>
  <si>
    <r>
      <rPr>
        <b/>
        <sz val="9"/>
        <rFont val="Verdana"/>
        <family val="2"/>
      </rPr>
      <t>Using the rendering system, display the CDA document containing person Names in all applicable sections of CDA Header:</t>
    </r>
    <r>
      <rPr>
        <sz val="9"/>
        <rFont val="Verdana"/>
        <family val="2"/>
      </rPr>
      <t xml:space="preserve">
a. Verify that all person's name and title values are written in the following order: Name Title(s) followed by Given Name(s) followed by Family Name(s) followed by Name Suffix(es) (e.g. “Prof Sir John Gregory CITIZEN III MP”).
</t>
    </r>
  </si>
  <si>
    <r>
      <rPr>
        <b/>
        <sz val="9"/>
        <rFont val="Verdana"/>
        <family val="2"/>
      </rPr>
      <t>Using the rendering system, display the CDA document containing Patient Names  in all applicable sections of CDA Header:</t>
    </r>
    <r>
      <rPr>
        <sz val="9"/>
        <rFont val="Verdana"/>
        <family val="2"/>
      </rPr>
      <t xml:space="preserve">
a. Verify that all patient's Family name values are written in uppercase letters.(e.g. “Mr Fred CITIZEN”).
</t>
    </r>
  </si>
  <si>
    <r>
      <rPr>
        <b/>
        <sz val="9"/>
        <rFont val="Verdana"/>
        <family val="2"/>
      </rPr>
      <t xml:space="preserve">Using the rendering system, display the CDA document containing Sex values  in all applicable sections of CDA Header:
</t>
    </r>
    <r>
      <rPr>
        <sz val="9"/>
        <rFont val="Verdana"/>
        <family val="2"/>
      </rPr>
      <t xml:space="preserve">
a. Verify that the value for each of the Sex fields is written in full.(e.g. “Male”, “Female”, “Intersex or Indeterminate”, “Not stated / Inadequately described”).
b. Verify that the value for each Sex field is not abbreviated.
</t>
    </r>
  </si>
  <si>
    <r>
      <rPr>
        <b/>
        <sz val="9"/>
        <rFont val="Verdana"/>
        <family val="2"/>
      </rPr>
      <t>Using the rendering system, display the CDA document:</t>
    </r>
    <r>
      <rPr>
        <sz val="9"/>
        <rFont val="Verdana"/>
        <family val="2"/>
      </rPr>
      <t xml:space="preserve">
a. Verify that a banner is displayed as a part of the document display or displayed in the parts of the application that surround the document.
</t>
    </r>
  </si>
  <si>
    <r>
      <rPr>
        <b/>
        <sz val="9"/>
        <rFont val="Verdana"/>
        <family val="2"/>
      </rPr>
      <t>Using the rendering system, display the CDA document containing the Details:</t>
    </r>
    <r>
      <rPr>
        <sz val="9"/>
        <rFont val="Verdana"/>
        <family val="2"/>
      </rPr>
      <t xml:space="preserve">
a. Complete the matrix in worksheet "Details Fields" for the applicable document type by assigning either a: 
    - "Pass" result 
   (if present in the CDA document and displayed), 
    - "Fail" result 
   (if the element is present in the CDA document and Mandatory in the CDA  IG, but not displayed), 
    - "n/a" 
   (if the element is not present in the CDA document and optional in the CDA IG). </t>
    </r>
  </si>
  <si>
    <r>
      <rPr>
        <b/>
        <sz val="9"/>
        <rFont val="Verdana"/>
        <family val="2"/>
      </rPr>
      <t>Using the rendering system, display the CDA document:</t>
    </r>
    <r>
      <rPr>
        <sz val="9"/>
        <rFont val="Verdana"/>
        <family val="2"/>
      </rPr>
      <t xml:space="preserve">
a. Verify that the Rendering Systems displays the correct document type as part of the Details.
</t>
    </r>
  </si>
  <si>
    <r>
      <rPr>
        <b/>
        <sz val="9"/>
        <rFont val="Verdana"/>
        <family val="2"/>
      </rPr>
      <t>Using the rendering system, display the CDA document:</t>
    </r>
    <r>
      <rPr>
        <sz val="9"/>
        <rFont val="Verdana"/>
        <family val="2"/>
      </rPr>
      <t xml:space="preserve">
a. Verify that the Rendering Systems displays the correct document type as part of the Details. </t>
    </r>
  </si>
  <si>
    <r>
      <rPr>
        <b/>
        <sz val="9"/>
        <rFont val="Verdana"/>
        <family val="2"/>
      </rPr>
      <t>Ensure that the CDA document contains a &lt;title&gt; header element and value:</t>
    </r>
    <r>
      <rPr>
        <sz val="9"/>
        <rFont val="Verdana"/>
        <family val="2"/>
      </rPr>
      <t xml:space="preserve">
a. Edit the &lt;title&gt; element value to a title that clearly distinguishable (e.g. "Testing Title") 
b. Render the modified CDA document and verify that the expected title is displayed. </t>
    </r>
  </si>
  <si>
    <r>
      <rPr>
        <b/>
        <sz val="9"/>
        <rFont val="Verdana"/>
        <family val="2"/>
      </rPr>
      <t>Remove the &lt;title&gt; element and value from the CDA document:</t>
    </r>
    <r>
      <rPr>
        <sz val="9"/>
        <rFont val="Verdana"/>
        <family val="2"/>
      </rPr>
      <t xml:space="preserve">
a. Render the modified CDA document and verify that the title displayed corresponds to the document type. 
e.g. Rendered Title: "Shared Health Summary with a &lt;templateId root="1.2.36.1.2001.1001.101.100.1002.120" extension="1.3"/&gt; element
</t>
    </r>
  </si>
  <si>
    <r>
      <rPr>
        <b/>
        <sz val="9"/>
        <rFont val="Verdana"/>
        <family val="2"/>
      </rPr>
      <t>Using the rendering system, display the CDA document that replaces a previous document:</t>
    </r>
    <r>
      <rPr>
        <sz val="9"/>
        <rFont val="Verdana"/>
        <family val="2"/>
      </rPr>
      <t xml:space="preserve">
a. Verify that the rendering system clearly indicates that this document replaces a previous document when displaying the details.
</t>
    </r>
  </si>
  <si>
    <r>
      <t xml:space="preserve">Render a CDA document that contains an &lt;ext:completionCode&gt; header element with attribute displayName = "Withdrawn":
</t>
    </r>
    <r>
      <rPr>
        <sz val="9"/>
        <rFont val="Verdana"/>
        <family val="2"/>
      </rPr>
      <t xml:space="preserve">
a. Verify that rendering system shows the document status as withdrawn when displaying the details. </t>
    </r>
    <r>
      <rPr>
        <b/>
        <sz val="9"/>
        <rFont val="Verdana"/>
        <family val="2"/>
      </rPr>
      <t xml:space="preserve">
</t>
    </r>
  </si>
  <si>
    <r>
      <rPr>
        <b/>
        <sz val="9"/>
        <rFont val="Verdana"/>
        <family val="2"/>
      </rPr>
      <t>Render a CDA document that contain &lt;telecom&gt; header elements with medium and usage details, in all applicable CDA Header locations:</t>
    </r>
    <r>
      <rPr>
        <sz val="9"/>
        <rFont val="Verdana"/>
        <family val="2"/>
      </rPr>
      <t xml:space="preserve">
a. Verify that the medium(part of the value attribute e.g. mobile phone, email) and the usage (contained in the use attribute e.g. Business, Personal, or Both) along with the associated address are clearly displayed for all &lt;telecom&gt; header elements.
</t>
    </r>
  </si>
  <si>
    <r>
      <rPr>
        <b/>
        <sz val="9"/>
        <rFont val="Verdana"/>
        <family val="2"/>
      </rPr>
      <t>Using the rendering system, display the CDA document that has multiple names and MRNs in the Banner fields:</t>
    </r>
    <r>
      <rPr>
        <sz val="9"/>
        <rFont val="Verdana"/>
        <family val="2"/>
      </rPr>
      <t xml:space="preserve">
a. Verify that the first instance of any multiple names and MRNs are displayed .
</t>
    </r>
  </si>
  <si>
    <r>
      <rPr>
        <b/>
        <sz val="9"/>
        <rFont val="Verdana"/>
        <family val="2"/>
      </rPr>
      <t>Open the CDA document to be rendered:</t>
    </r>
    <r>
      <rPr>
        <sz val="9"/>
        <rFont val="Verdana"/>
        <family val="2"/>
      </rPr>
      <t xml:space="preserve">
a. Identify all section titles contained in the CDA Document    
e.g. &lt;component&gt;
            &lt;section&gt;
                   ...
                    &lt;title&gt;Adverse Reactions&lt;/title&gt;
                    ...
            &lt;/section&gt;
        &lt;/component&gt;
b. Render the CDA Document and verify that all titles identified in step (a) are displayed. 
</t>
    </r>
  </si>
  <si>
    <r>
      <t xml:space="preserve">Render a CDA document that contain all the narrative block elements, attributes, and style codes available to Authoring Systems, defined in the Rendering Specification:
</t>
    </r>
    <r>
      <rPr>
        <sz val="9"/>
        <rFont val="Verdana"/>
        <family val="2"/>
      </rPr>
      <t xml:space="preserve">
c. In narrative blocks style codes with multiple attributes separated by a single space e.g. ”Bold Italics Underline”.
d. styleCodes used in elements in step (b) contain the following values:
• "Bold"
• "Underline"
• "Italics"
• "Emphasis"
• "xFixed"
• "xPre"
• "xBgColourHHHHHH"
• "xFgColourHHHHHH"
• "xFontSizeEmZ"
• "xFontSizePxZ"
• "xColWidthPxZ"
e. styleCodes used in &lt;tr&gt;, &lt;td&gt; narrative block elements
• "Lrule"
• "Rrule"
• "Toprule"
• "Botrule". </t>
    </r>
    <r>
      <rPr>
        <b/>
        <sz val="9"/>
        <rFont val="Verdana"/>
        <family val="2"/>
      </rPr>
      <t xml:space="preserve">
</t>
    </r>
  </si>
  <si>
    <r>
      <t xml:space="preserve">Render a CDA document that contain all the narrative block elements, attributes, and style codes available to Authoring Systems, defined in the Rendering Specification:
</t>
    </r>
    <r>
      <rPr>
        <sz val="9"/>
        <rFont val="Verdana"/>
        <family val="2"/>
      </rPr>
      <t xml:space="preserve">
a. styleCodes used in &lt;list&gt; narrative block elements:
• "Disc"
• "Circle"
• "Square"
• "LittleRoman"
• "BigRoman"
• "LittleAlpha"
• "BigAlpha".
b. use of the following attributes:
• XML ID
• &lt;observationMedia&gt; entry with XML ID=“LOGO” (for organisational logo’s)
• listType in in &lt;list&gt; narrative block elements
• colspan attribute in &lt;th&gt; and &lt;td&gt; narrative block elements 
• rowspan attribute in &lt;list&gt; narrative block elements</t>
    </r>
    <r>
      <rPr>
        <b/>
        <sz val="9"/>
        <rFont val="Verdana"/>
        <family val="2"/>
      </rPr>
      <t xml:space="preserve">
</t>
    </r>
  </si>
  <si>
    <r>
      <rPr>
        <b/>
        <sz val="9"/>
        <rFont val="Verdana"/>
        <family val="2"/>
      </rPr>
      <t xml:space="preserve">If test case CDAR_RS_061-01 applies: 
</t>
    </r>
    <r>
      <rPr>
        <sz val="9"/>
        <rFont val="Verdana"/>
        <family val="2"/>
      </rPr>
      <t xml:space="preserve">
a. Verify the rendering system provides an alternative mechanism (e.g. "Export" option) for each of the large images so that it is allowed to be viewed outside the CDA Document.
</t>
    </r>
  </si>
  <si>
    <r>
      <rPr>
        <b/>
        <sz val="9"/>
        <rFont val="Verdana"/>
        <family val="2"/>
      </rPr>
      <t xml:space="preserve">If test cases CDAR_RS_061-01 and 02 apply: 
</t>
    </r>
    <r>
      <rPr>
        <sz val="9"/>
        <rFont val="Verdana"/>
        <family val="2"/>
      </rPr>
      <t xml:space="preserve">
a. Verify the rendering system documents this mechanism (e.g. alert).
</t>
    </r>
  </si>
  <si>
    <r>
      <rPr>
        <b/>
        <sz val="9"/>
        <rFont val="Verdana"/>
        <family val="2"/>
      </rPr>
      <t>For any CDA document the rendering system renders:</t>
    </r>
    <r>
      <rPr>
        <sz val="9"/>
        <rFont val="Verdana"/>
        <family val="2"/>
      </rPr>
      <t xml:space="preserve">
a. Verify that system is able to render any CDA document if it is written in accordance with the version (of the rendering specification), mentioned in the CDA implementation Guide.
</t>
    </r>
  </si>
  <si>
    <r>
      <rPr>
        <b/>
        <sz val="9"/>
        <rFont val="Verdana"/>
        <family val="2"/>
      </rPr>
      <t>Using the rendering system, display a CDA Document that is not compliant with the Rendering Specification Version:</t>
    </r>
    <r>
      <rPr>
        <sz val="9"/>
        <rFont val="Verdana"/>
        <family val="2"/>
      </rPr>
      <t xml:space="preserve">
a. Verify that the CDA Rendering Specification version in the &lt;templateid&gt; header element of the CDA document is checked by the CDA document Rendering Systems, by executing CDAR_RS_069-02 and CDAR_RS_069-03
</t>
    </r>
  </si>
  <si>
    <r>
      <rPr>
        <b/>
        <sz val="9"/>
        <rFont val="Verdana"/>
        <family val="2"/>
      </rPr>
      <t>Using the rendering system, display a CDA Document that is not compliant with the Rendering Specification Version:</t>
    </r>
    <r>
      <rPr>
        <sz val="9"/>
        <rFont val="Verdana"/>
        <family val="2"/>
      </rPr>
      <t xml:space="preserve">
a. Verify that a warning is displayed when the rendering system is not compliant with the Rendering Specification version asserted in the CDA document being displayed.
</t>
    </r>
  </si>
  <si>
    <r>
      <rPr>
        <b/>
        <sz val="9"/>
        <rFont val="Verdana"/>
        <family val="2"/>
      </rPr>
      <t>Using the rendering system, display a CDA Document that is not compliant with the Rendering Specification Version:</t>
    </r>
    <r>
      <rPr>
        <sz val="9"/>
        <rFont val="Verdana"/>
        <family val="2"/>
      </rPr>
      <t xml:space="preserve">
a. Verify that a user is required to  acknowledge the warning before viewing the content.
</t>
    </r>
  </si>
  <si>
    <t>Notes:</t>
  </si>
  <si>
    <t xml:space="preserve">Test cases are not defined for optional requirements with the keyword 'MAY'. </t>
  </si>
  <si>
    <r>
      <rPr>
        <b/>
        <sz val="9"/>
        <rFont val="Verdana"/>
        <family val="2"/>
      </rPr>
      <t>If the Authoring System automatically generates Time values, contained within the CDA Body section of the CDA Document, then:</t>
    </r>
    <r>
      <rPr>
        <sz val="9"/>
        <rFont val="Verdana"/>
        <family val="2"/>
      </rPr>
      <t xml:space="preserve">
a. Author a CDA document and verify that all time values are formatted with a one-digit or two-digit hour and two-digit minute separated by a colon, using a 24 hour clock.
</t>
    </r>
  </si>
  <si>
    <r>
      <rPr>
        <b/>
        <sz val="9"/>
        <rFont val="Verdana"/>
        <family val="2"/>
      </rPr>
      <t>If the Authoring System automatically generates Time Zone values, contained within the CDA Body section of the CDA Document, then:</t>
    </r>
    <r>
      <rPr>
        <sz val="9"/>
        <rFont val="Verdana"/>
        <family val="2"/>
      </rPr>
      <t xml:space="preserve">
a. Author a CDA document and verify that all time zone values are formatted using a plus (+)  or a minus (-) sign immediately after the time, followed by number of hours and minutes, if the time zone is ahead or behind UTC time respectively.
</t>
    </r>
  </si>
  <si>
    <r>
      <rPr>
        <b/>
        <sz val="9"/>
        <rFont val="Verdana"/>
        <family val="2"/>
      </rPr>
      <t>If the Authoring System automatically generates Time values, contained within the CDA Body section of the CDA Document, then:</t>
    </r>
    <r>
      <rPr>
        <sz val="9"/>
        <rFont val="Verdana"/>
        <family val="2"/>
      </rPr>
      <t xml:space="preserve">
a. Author a CDA document and verify that all hours and the minutes for the time zone has two-digit values with no other characters separating the number of hours and minutes.
</t>
    </r>
  </si>
  <si>
    <r>
      <rPr>
        <b/>
        <sz val="9"/>
        <rFont val="Verdana"/>
        <family val="2"/>
      </rPr>
      <t>If the Authoring System automatically generates Date values, contained within the CDA Body section of the CDA Document, then:</t>
    </r>
    <r>
      <rPr>
        <sz val="9"/>
        <rFont val="Verdana"/>
        <family val="2"/>
      </rPr>
      <t xml:space="preserve">
a. Author a CDA document and verify that all the day values are either one-digit or two-digits and the month value is three-character and the year value is four-digit.
</t>
    </r>
  </si>
  <si>
    <r>
      <rPr>
        <b/>
        <sz val="9"/>
        <rFont val="Verdana"/>
        <family val="2"/>
      </rPr>
      <t>If the Authoring System automatically generates Date values, contained within the CDA Body section of the CDA Document, then:</t>
    </r>
    <r>
      <rPr>
        <sz val="9"/>
        <rFont val="Verdana"/>
        <family val="2"/>
      </rPr>
      <t xml:space="preserve">
a. Author a CDA document and verify for all date values that the day, month and year are separated only with one of the following separator, either a single space or a single dash.
</t>
    </r>
  </si>
  <si>
    <r>
      <rPr>
        <b/>
        <sz val="9"/>
        <rFont val="Verdana"/>
        <family val="2"/>
      </rPr>
      <t>If the Authoring System automatically generates Date values, contained within the CDA Body section of the CDA Document, then:</t>
    </r>
    <r>
      <rPr>
        <sz val="9"/>
        <rFont val="Verdana"/>
        <family val="2"/>
      </rPr>
      <t xml:space="preserve">
a. Author a CDA document and verify for all date values that the separators (space or dash) are not used interchangeably within a single date which implies that within a single date either space or dash is used as a separator at both separation points.</t>
    </r>
  </si>
  <si>
    <r>
      <rPr>
        <b/>
        <sz val="9"/>
        <rFont val="Verdana"/>
        <family val="2"/>
      </rPr>
      <t>If the Authoring System automatically generates DateTime values, contained within the CDA Body section of the CDA Document, then:</t>
    </r>
    <r>
      <rPr>
        <sz val="9"/>
        <rFont val="Verdana"/>
        <family val="2"/>
      </rPr>
      <t xml:space="preserve">
a. Author a CDA document and verify that all DateTime values are formatted with the date first followed by the time with a space between the two (e.g. "10 Jan 2010 06:00")</t>
    </r>
  </si>
  <si>
    <r>
      <rPr>
        <b/>
        <sz val="9"/>
        <rFont val="Verdana"/>
        <family val="2"/>
      </rPr>
      <t>If the Authoring System automatically generates DateTime values, contained within the CDA Body section of the CDA Document, then:</t>
    </r>
    <r>
      <rPr>
        <sz val="9"/>
        <rFont val="Verdana"/>
        <family val="2"/>
      </rPr>
      <t xml:space="preserve">
a. Author a CDA document and verify that all DateTime values passes CDAR_AS_014, CDAR_AS_015-01, CDAR_AS_015-02, CDAR_AS_016-01, CDAR_AS_016-02, CDAR_AS_016-03, CDAR_AS_016-04, and CDAR_AS_017-01.
</t>
    </r>
  </si>
  <si>
    <r>
      <rPr>
        <b/>
        <sz val="9"/>
        <rFont val="Verdana"/>
        <family val="2"/>
      </rPr>
      <t>If the Authoring System automatically generates Person Names, contained within the CDA Body section of the CDA Document, then:</t>
    </r>
    <r>
      <rPr>
        <sz val="9"/>
        <rFont val="Verdana"/>
        <family val="2"/>
      </rPr>
      <t xml:space="preserve">
a. Author a CDA document and verify that all person names are formatted and displayed in the following order: Name Title(s), Given Name(s), Family Name(s), Name Suffix(es).
</t>
    </r>
  </si>
  <si>
    <r>
      <rPr>
        <b/>
        <sz val="9"/>
        <rFont val="Verdana"/>
        <family val="2"/>
      </rPr>
      <t>If the Authoring System automatically generates Email Address values, contained within the CDA Body section of the CDA Document, then:</t>
    </r>
    <r>
      <rPr>
        <sz val="9"/>
        <rFont val="Verdana"/>
        <family val="2"/>
      </rPr>
      <t xml:space="preserve">
a. Author a CDA document and verify that the format of all email address values conform to the ITU-T E.123 standard.
</t>
    </r>
  </si>
  <si>
    <r>
      <rPr>
        <b/>
        <sz val="9"/>
        <rFont val="Verdana"/>
        <family val="2"/>
      </rPr>
      <t>If the Authoring Systems is capable in generating CDA documents containing &lt;linkHtml&gt; narrative block elements:</t>
    </r>
    <r>
      <rPr>
        <sz val="9"/>
        <rFont val="Verdana"/>
        <family val="2"/>
      </rPr>
      <t xml:space="preserve">
a. Verify that all &lt;linkHtml&gt; narrative block elements contain a 'href' attribute and a value (e.g. &lt;linkHtml href="#SECTION1"&gt;Administrative Observations&lt;/linkHtml&gt;).
b.  Verify that each 'href' attribute value corresponds to a unique 'ID' attribute value in alternative elements within the same CDA Document (e.g. &lt;section ID="SECTION1"&gt;)
</t>
    </r>
  </si>
  <si>
    <r>
      <rPr>
        <b/>
        <sz val="9"/>
        <rFont val="Verdana"/>
        <family val="2"/>
      </rPr>
      <t>Author a CDA document:</t>
    </r>
    <r>
      <rPr>
        <sz val="9"/>
        <rFont val="Verdana"/>
        <family val="2"/>
      </rPr>
      <t xml:space="preserve">
a. Render the CDA document using a compliant Rendering System and verify the document produced by the authoring system can be displayed correctly.
Note: A compliant Rendering System is one that has been previously determined to conform to all the mandatory Rendering System requirements.
</t>
    </r>
  </si>
  <si>
    <r>
      <rPr>
        <b/>
        <sz val="9"/>
        <rFont val="Verdana"/>
        <family val="2"/>
      </rPr>
      <t>If the Authoring System is able to produce a CDA document that contains XML ID attributes:</t>
    </r>
    <r>
      <rPr>
        <sz val="9"/>
        <rFont val="Verdana"/>
        <family val="2"/>
      </rPr>
      <t xml:space="preserve">
a. Produce a CDA document that contains XML ID attributes.
b. Verify that XML ID attribute values are unique in the document by searching each XML ID attribute value and ensuring that there are not two or more identical values.
</t>
    </r>
  </si>
  <si>
    <r>
      <t xml:space="preserve">Author a CDA Document:
</t>
    </r>
    <r>
      <rPr>
        <sz val="9"/>
        <rFont val="Verdana"/>
        <family val="2"/>
      </rPr>
      <t xml:space="preserve">
a. Confirm the oldest version of the Rendering Specification the Authoring System conforms to, in generating the CDA document.  (root="1.2.36.1.2001.1001.100.149" Object Identifier (OID)  and extension="1.0" version are the only valid values at present)
b. Author a CDA Document and verify that a &lt;templateId&gt; header elements were included in the CDA document. 
c. Verify that a &lt;templateId&gt; header element contains a root OID value and extension (version) value equal to the OID and version identified in step (a).
</t>
    </r>
    <r>
      <rPr>
        <b/>
        <sz val="9"/>
        <rFont val="Verdana"/>
        <family val="2"/>
      </rPr>
      <t xml:space="preserve">
</t>
    </r>
  </si>
  <si>
    <r>
      <rPr>
        <b/>
        <sz val="9"/>
        <rFont val="Verdana"/>
        <family val="2"/>
      </rPr>
      <t xml:space="preserve">Author a CDA document:
</t>
    </r>
    <r>
      <rPr>
        <sz val="9"/>
        <rFont val="Verdana"/>
        <family val="2"/>
      </rPr>
      <t xml:space="preserve">
a. Render the CDA document using a compliant Rendering System that conforms to the version detailed in the CDA document by passing all applicable test cases defined in the worksheet "CDAR_AS_01" of the version of the Rendering Specification the Authoring System asserts to.
Note: A compliant Rendering System is one that has been previously determined to conform to all the mandatory Rendering System requirements.
</t>
    </r>
  </si>
  <si>
    <t xml:space="preserve">Conf Req No. </t>
  </si>
  <si>
    <r>
      <rPr>
        <b/>
        <sz val="9"/>
        <rFont val="Verdana"/>
        <family val="2"/>
      </rPr>
      <t>Remove the &lt;title&gt; element and corrupt &lt;templateId&gt; header element root value in the CDA document:</t>
    </r>
    <r>
      <rPr>
        <sz val="9"/>
        <rFont val="Verdana"/>
        <family val="2"/>
      </rPr>
      <t xml:space="preserve">
a. Render the modified CDA document and verify that the value of the displayName attribute of the &lt;code&gt; header element is the CDA document title is displayed as the title.</t>
    </r>
  </si>
  <si>
    <t>Common Conformance Profile for Clinical Documents</t>
  </si>
  <si>
    <t>NEHTA2012d</t>
  </si>
  <si>
    <t>Conformance Test Specification: Conformance Profiles for Clinical Documents</t>
  </si>
  <si>
    <r>
      <rPr>
        <b/>
        <sz val="9"/>
        <rFont val="Verdana"/>
        <family val="2"/>
      </rPr>
      <t>Author a CDA document:</t>
    </r>
    <r>
      <rPr>
        <sz val="9"/>
        <rFont val="Verdana"/>
        <family val="2"/>
      </rPr>
      <t xml:space="preserve">
a. Verify that the application of the relevant Schematron library in the PCEHR Template Service does not find any errors in the authored clinical document.
b. Verify that the content / information entered into the Authoring System either matches or equivalent to the content of the Clinical Document produced by the Authoring System.
c. Verify that all the mandatory Authoring System test cases are passed.
d. Verify that all other applied/applicable Authoring System test cases are passed. 
Note: if the software being tested will access the PCEHR System then the result of applying the ‘Conformance Test Specification: Conformance Profiles for Clinical Documents’ [NEHTA2012d] may be reported instead of performing steps (a) and (b).
</t>
    </r>
  </si>
  <si>
    <r>
      <rPr>
        <b/>
        <sz val="9"/>
        <rFont val="Verdana"/>
        <family val="2"/>
      </rPr>
      <t xml:space="preserve">To ensure Author accountability, author a CDA Document:
</t>
    </r>
    <r>
      <rPr>
        <sz val="9"/>
        <rFont val="Verdana"/>
        <family val="2"/>
      </rPr>
      <t xml:space="preserve">
a. Verify that the Authoring system renders a Clinical Document using a Rendering System, that passes all mandatory and relevant conditional test cases defined in the worksheet "CDAR_RS_01" of this spreadsheet, once the CDA document is finalised.
</t>
    </r>
  </si>
  <si>
    <r>
      <rPr>
        <b/>
        <sz val="9"/>
        <rFont val="Verdana"/>
        <family val="2"/>
      </rPr>
      <t>If the Authoring System automatically generates Date values, contained within the CDA Body section of the CDA Document, then:</t>
    </r>
    <r>
      <rPr>
        <sz val="9"/>
        <rFont val="Verdana"/>
        <family val="2"/>
      </rPr>
      <t xml:space="preserve">
a. Author a CDA document and verify for all date values that the three-character month has the first three letters of the month with first letter capitalised.</t>
    </r>
  </si>
  <si>
    <r>
      <rPr>
        <b/>
        <sz val="9"/>
        <rFont val="Verdana"/>
        <family val="2"/>
      </rPr>
      <t>If the Authoring System automatically generates Phone Number values, contained within the CDA Body section of the CDA Document, then:</t>
    </r>
    <r>
      <rPr>
        <sz val="9"/>
        <rFont val="Verdana"/>
        <family val="2"/>
      </rPr>
      <t xml:space="preserve">
a. Author a CDA document and verify that the format of all phone number values (National or International) conform to the ITU-T E.123 standard.
(Note that this test is valid only if the source system has implemented input validations on the format of all phone number values to conform to the ITE-T E.123 standard, during the user input process.)
</t>
    </r>
  </si>
  <si>
    <t>NEHTA2011</t>
  </si>
  <si>
    <t>CDA Package</t>
  </si>
  <si>
    <t xml:space="preserve">If an organisational logo is used,
An organisational logo image is included as an attachment,  in accordance with the CDA Package specification.
</t>
  </si>
  <si>
    <r>
      <t xml:space="preserve">If an organisational logo is used:
</t>
    </r>
    <r>
      <rPr>
        <sz val="9"/>
        <rFont val="Verdana"/>
        <family val="2"/>
      </rPr>
      <t xml:space="preserve">
a. Use the Authoring System to generate and package a Clinical Document and an organisational logo.
b. Unpack the CDA package and verify the logo is a separate file in the CDA package.
c. Verify the Authoring System passes the test cases for packaged attachments [NEHTA2012b].
Note: The following Packaging test cases apply to attachments: 
    - DEXS-L 154
    - DEXS-L 156
    - PKG_CDA_004
    - PKG_CDA_015
    - PKG_CDA_016
    - PKG_CDA_017 
    - PKG_CDA_018
    - PKG_CDA_019
    - PKG_CDA_020
    - PKG_CDA_021
    - PKG_CDA_022
    - PKG_CDA_023
</t>
    </r>
  </si>
  <si>
    <r>
      <rPr>
        <b/>
        <sz val="9"/>
        <rFont val="Verdana"/>
        <family val="2"/>
      </rPr>
      <t xml:space="preserve">If an organisational logo is used:
</t>
    </r>
    <r>
      <rPr>
        <sz val="9"/>
        <rFont val="Verdana"/>
        <family val="2"/>
      </rPr>
      <t xml:space="preserve">
a. Attempt to include a image whose width is greater than 400 pixels and height greater than 100 pixels.
b. Verify that the system does not allow the organisational logo to be included.
</t>
    </r>
  </si>
  <si>
    <r>
      <rPr>
        <b/>
        <sz val="9"/>
        <rFont val="Verdana"/>
        <family val="2"/>
      </rPr>
      <t xml:space="preserve">Author a CDA document that contains date and time values in narrative blocks:
</t>
    </r>
    <r>
      <rPr>
        <sz val="9"/>
        <rFont val="Verdana"/>
        <family val="2"/>
      </rPr>
      <t xml:space="preserve">
a. Verify that date and time values in the narrative blocks, are accompanied with time zones that are in the same time zone as the document authored DateTime.
</t>
    </r>
    <r>
      <rPr>
        <b/>
        <sz val="9"/>
        <rFont val="Verdana"/>
        <family val="2"/>
      </rPr>
      <t xml:space="preserve">
OR
</t>
    </r>
    <r>
      <rPr>
        <sz val="9"/>
        <rFont val="Verdana"/>
        <family val="2"/>
      </rPr>
      <t xml:space="preserve">
b. Verify that date and time values in the narrative blocks, and the authored DateTime are not accompanied with time zones.
</t>
    </r>
    <r>
      <rPr>
        <b/>
        <sz val="9"/>
        <rFont val="Verdana"/>
        <family val="2"/>
      </rPr>
      <t xml:space="preserve">
</t>
    </r>
  </si>
  <si>
    <r>
      <t xml:space="preserve">If the Authoring System is capable in generating CDA documents using a &lt;nonXMLBody&gt; element:
</t>
    </r>
    <r>
      <rPr>
        <sz val="9"/>
        <rFont val="Verdana"/>
        <family val="2"/>
      </rPr>
      <t>a. Author a CDA document and verify that only an attachment is referenced in the &lt;nonXMLBody&gt; element.</t>
    </r>
    <r>
      <rPr>
        <b/>
        <sz val="9"/>
        <rFont val="Verdana"/>
        <family val="2"/>
      </rPr>
      <t xml:space="preserve">
</t>
    </r>
  </si>
  <si>
    <r>
      <rPr>
        <b/>
        <sz val="9"/>
        <rFont val="Verdana"/>
        <family val="2"/>
      </rPr>
      <t xml:space="preserve">Author a CDA document that reference attachment(s) and create a CDA Package:
</t>
    </r>
    <r>
      <rPr>
        <sz val="9"/>
        <rFont val="Verdana"/>
        <family val="2"/>
      </rPr>
      <t xml:space="preserve">
a. Verify that the Authoring System passes the test cases for packaged attachments [NEHTA2012b].
Note: The following Packaging test cases deal with attachments: 
    - DEXS-L 154
    - DEXS-L 156
    - PKG_CDA_004
    - PKG_CDA_015
    - PKG_CDA_016
    - PKG_CDA_017 
    - PKG_CDA_018
    - PKG_CDA_019
    - PKG_CDA_020
    - PKG_CDA_021
    - PKG_CDA_022
    - PKG_CDA_023</t>
    </r>
  </si>
  <si>
    <r>
      <rPr>
        <b/>
        <sz val="9"/>
        <rFont val="Verdana"/>
        <family val="2"/>
      </rPr>
      <t>Using the rendering system, display the CDA document containing date and time values in all applicable sections of the CDA header:</t>
    </r>
    <r>
      <rPr>
        <sz val="9"/>
        <rFont val="Verdana"/>
        <family val="2"/>
      </rPr>
      <t xml:space="preserve">
a. Verify that each date and time values are formatted as per this document (e.g. "10 Jul 2010")</t>
    </r>
  </si>
  <si>
    <r>
      <rPr>
        <b/>
        <sz val="9"/>
        <rFont val="Verdana"/>
        <family val="2"/>
      </rPr>
      <t>Using the rendering system, display the CDA document containing at least one email address  in all applicable sections of CDA Header:</t>
    </r>
    <r>
      <rPr>
        <sz val="9"/>
        <rFont val="Verdana"/>
        <family val="2"/>
      </rPr>
      <t xml:space="preserve">
a. Verify that each email address is formatted as per ITU-T E.123 standard (e.g. "fred@example.com").
</t>
    </r>
  </si>
  <si>
    <r>
      <rPr>
        <b/>
        <sz val="9"/>
        <rFont val="Verdana"/>
        <family val="2"/>
      </rPr>
      <t>Using the rendering system, display the CDA document that has multiple values for all fields stated in the Details for all areas of the CDA Header:</t>
    </r>
    <r>
      <rPr>
        <sz val="9"/>
        <rFont val="Verdana"/>
        <family val="2"/>
      </rPr>
      <t xml:space="preserve">
a. Verify that the rendering system is able to display multiple instances of fields (e.g. multiple names or communication details for an individual) contained with the Details.
(See table 2 of the CDA Rendering Specification [NEHTA2012a])
</t>
    </r>
  </si>
  <si>
    <r>
      <rPr>
        <b/>
        <sz val="9"/>
        <rFont val="Verdana"/>
        <family val="2"/>
      </rPr>
      <t>Using the rendering system, display the CDA document:</t>
    </r>
    <r>
      <rPr>
        <sz val="9"/>
        <rFont val="Verdana"/>
        <family val="2"/>
      </rPr>
      <t xml:space="preserve">
a. Verify that all of the applicable Details fields are displayed by default. 
(See table 2 of the CDA Rendering Specification [NEHTA2012a])
</t>
    </r>
  </si>
  <si>
    <r>
      <rPr>
        <b/>
        <sz val="9"/>
        <rFont val="Verdana"/>
        <family val="2"/>
      </rPr>
      <t xml:space="preserve">If the Rendering System is capable of printing rendered CDA documents: </t>
    </r>
    <r>
      <rPr>
        <sz val="9"/>
        <rFont val="Verdana"/>
        <family val="2"/>
      </rPr>
      <t xml:space="preserve">
a. Verify that all the applicable details are printed without any loss of data. 
Note: Tests reveal that printing CDA documents in XPS format and printing CDA documents on paper produce identical results, assessors can request to demonstrate this requirement by printing to an XPS document.
</t>
    </r>
  </si>
  <si>
    <r>
      <rPr>
        <b/>
        <sz val="9"/>
        <rFont val="Verdana"/>
        <family val="2"/>
      </rPr>
      <t xml:space="preserve">If the Rendering System is capable of printing rendered CDA documents: </t>
    </r>
    <r>
      <rPr>
        <sz val="9"/>
        <rFont val="Verdana"/>
        <family val="2"/>
      </rPr>
      <t xml:space="preserve">
a. Render the CDA document and verify that the banner is correctly printed at the top of each of the resulting pages without any loss of data.
Note: Tests reveal that printing CDA documents in XPS format and printing CDA documents on paper produce identical results, assessors can request to demonstrate this requirement by printing to an XPS document.
</t>
    </r>
  </si>
  <si>
    <r>
      <rPr>
        <b/>
        <sz val="9"/>
        <rFont val="Verdana"/>
        <family val="2"/>
      </rPr>
      <t xml:space="preserve">If the Rendering System is capable of printing rendered CDA documents: </t>
    </r>
    <r>
      <rPr>
        <sz val="9"/>
        <rFont val="Verdana"/>
        <family val="2"/>
      </rPr>
      <t xml:space="preserve">
a. Verify that when printed the rendering system includes a “Page N of T” marker, to allow document integrity to be easily assessed.
Note: Tests reveal that printing CDA documents in XPS format and printing CDA documents on paper produce identical results, assessors can request to demonstrate this requirement by printing to an XPS document.
</t>
    </r>
  </si>
  <si>
    <r>
      <t xml:space="preserve">If the Rendering System supports a configurable file size limit and/or resolution size limit, to prevent the display of images that exceed such limits, then:
</t>
    </r>
    <r>
      <rPr>
        <sz val="9"/>
        <rFont val="Verdana"/>
        <family val="2"/>
      </rPr>
      <t xml:space="preserve">
a. Configure the Rendering System to not process and display images greater than 10MB and/or images greater than a resolution of 1999 x 1895 pixels. 
b. Render the CDA document and verify that the Rendering System clearly marks all image(s) as unavailable on the system.</t>
    </r>
    <r>
      <rPr>
        <b/>
        <sz val="9"/>
        <rFont val="Verdana"/>
        <family val="2"/>
      </rPr>
      <t xml:space="preserve">
</t>
    </r>
    <r>
      <rPr>
        <sz val="9"/>
        <rFont val="Verdana"/>
        <family val="2"/>
      </rPr>
      <t xml:space="preserve">
Note: The PCEHR System imposes an attachment size limit of 10Mb, so an attachment larger than 10Mb in size cannot be obtained from the PCEHR System.</t>
    </r>
    <r>
      <rPr>
        <b/>
        <sz val="9"/>
        <rFont val="Verdana"/>
        <family val="2"/>
      </rPr>
      <t xml:space="preserve">
If the Rendering System defines a pre-set file size limit and/or resolution size limit, to prevent the display of images that exceed such limits, then:
</t>
    </r>
    <r>
      <rPr>
        <sz val="9"/>
        <rFont val="Verdana"/>
        <family val="2"/>
      </rPr>
      <t xml:space="preserve">
a. Render the CDA Document that reference images that exceed such limits and verify that the Rendering System clearly marks all images as unavailable on the system.</t>
    </r>
    <r>
      <rPr>
        <b/>
        <sz val="9"/>
        <rFont val="Verdana"/>
        <family val="2"/>
      </rPr>
      <t xml:space="preserve">
If the Rendering System does not support a pre-set or configurable size limit and/or resolution size limit, then:
</t>
    </r>
    <r>
      <rPr>
        <sz val="9"/>
        <rFont val="Verdana"/>
        <family val="2"/>
      </rPr>
      <t>a. this test case does not apply.</t>
    </r>
    <r>
      <rPr>
        <b/>
        <sz val="9"/>
        <rFont val="Verdana"/>
        <family val="2"/>
      </rPr>
      <t xml:space="preserve">
</t>
    </r>
  </si>
  <si>
    <r>
      <rPr>
        <b/>
        <sz val="9"/>
        <rFont val="Verdana"/>
        <family val="2"/>
      </rPr>
      <t>Using the rendering system, display the CDA document containing IHI in all applicable sections of CDA Header:</t>
    </r>
    <r>
      <rPr>
        <sz val="9"/>
        <rFont val="Verdana"/>
        <family val="2"/>
      </rPr>
      <t xml:space="preserve">
a. Verify that each of the IHI is formatted in four groups of four digits with a space separating each four-digit group (e.g. 8300 6000 0000 0000).
</t>
    </r>
  </si>
  <si>
    <t>CDAR_RS_013-01</t>
  </si>
  <si>
    <t>CDAR_RS_013-02</t>
  </si>
  <si>
    <t>IHI Service identifiers values SHALL be formatted as four groups of four digits with a space separating each four-digit group (e.g. 8300 6000 0000 0000).</t>
  </si>
  <si>
    <t>HPI-O and HPI-I HI Service identifiers values SHALL be formatted as four groups of four digits with a space separating each four-digit group (e.g. 8300 6100 0000 0000 and  8300 6200 0000 0000).</t>
  </si>
  <si>
    <t>No test defined as this is a optional test.</t>
  </si>
  <si>
    <r>
      <rPr>
        <b/>
        <sz val="9"/>
        <rFont val="Verdana"/>
        <family val="2"/>
      </rPr>
      <t>Using the rendering system, display the CDA document containing an inlined image:</t>
    </r>
    <r>
      <rPr>
        <sz val="9"/>
        <rFont val="Verdana"/>
        <family val="2"/>
      </rPr>
      <t xml:space="preserve">
a. Verify that the Rendering Systems renders the image inline.
Note: inlined rendering in this context refers to the display of an image that is rendered as part of the CDA document and not displayed as a link. 
</t>
    </r>
  </si>
  <si>
    <t>Evaluations changed for test case CDAR-RS 12.</t>
  </si>
  <si>
    <t>Evaluations changed for test case CDAR-RS 13.</t>
  </si>
  <si>
    <t>References to test data were removed.</t>
  </si>
  <si>
    <t>The test case for rendering HPI-I and HPI-O is now conditional, as rendering systems are not required to render these identifiers.</t>
  </si>
  <si>
    <r>
      <rPr>
        <b/>
        <sz val="9"/>
        <rFont val="Verdana"/>
        <family val="2"/>
      </rPr>
      <t>Using the rendering system, display the CDA document:</t>
    </r>
    <r>
      <rPr>
        <sz val="9"/>
        <rFont val="Verdana"/>
        <family val="2"/>
      </rPr>
      <t xml:space="preserve">
a. Verify that all of the following elements are displayed in the Banner:
    - CDA Document Title
    - Patient Name
    - Patient Sex
    - Patient Date of Birth
    - Patient IHI
Note: conformance requirement CDA-RS 29 (a) states "Rendering Systems MAY omit the display of local identifiers for the patient (e.g. MRNs) and Healthcare Provider Identifiers (e.g. HPI-I and HPI-O)".
</t>
    </r>
  </si>
  <si>
    <t>First instance of name of the banner shall be displayed by the rendering system, when CDA document contain multiple names or MRNs for the banner field.</t>
  </si>
  <si>
    <r>
      <t xml:space="preserve">Render a CDA document that contains all attachments below:
</t>
    </r>
    <r>
      <rPr>
        <sz val="9"/>
        <rFont val="Verdana"/>
        <family val="2"/>
      </rPr>
      <t xml:space="preserve">
a. Verify the attached file name is shown for each file attachment.
b. Verify that the content of any of the attachment is not displayed in-line as  a part of the narrative.
c. Verify the content of any attachment is displayed when the user chooses the appropriate interface option.
Attachment types:
    - image/gif 
    - image/jpeg
    - application/pdf
    - image/png
    - image/tiff
    - text/html (not supported by the PCEHR System)
    - text/rtf (not supported by the PCEHR System)
    - text/txt (not supported by the PCEHR System)
Note: some attachment types are not defined in the Rendering Specification [NEHTA2012a], but are types of attachments that are accepted by the PCEHR System. Also, some types of attachments listed in the CDA Rendering specification are not accepted by the PCEHR System and so software that receives clinical documents from the PCEHR System will not receive some types of attachments. The types of attachments accepted by the PCEHR System is listed in the Common Conformance Profile for Clinical Documents [NEHTA2012c].</t>
    </r>
    <r>
      <rPr>
        <b/>
        <sz val="9"/>
        <rFont val="Verdana"/>
        <family val="2"/>
      </rPr>
      <t xml:space="preserve">
</t>
    </r>
  </si>
  <si>
    <t>National and International phone number values SHOULD be formatted according to the ITU-T E.123 standard [ITU-T2001] e.g. (07) 1234 5678 and +44 208 123 4567.</t>
  </si>
  <si>
    <t>Rendering systems shall demonstrate the formatting of the National and International phone number values according to the ITU-T E.123 standard [ITU-T2001] e.g. (07) 1234 5678 and +44 208 123 4567.</t>
  </si>
  <si>
    <r>
      <rPr>
        <b/>
        <sz val="9"/>
        <rFont val="Verdana"/>
        <family val="2"/>
      </rPr>
      <t>Using the rendering system, display the CDA document containing at least one national and international phone number  in all applicable sections of CDA Header:</t>
    </r>
    <r>
      <rPr>
        <sz val="9"/>
        <rFont val="Verdana"/>
        <family val="2"/>
      </rPr>
      <t xml:space="preserve">
a. Verify that each of the national and international phone numbers is formatted as per ITU-T E.123 standard (e.g. (07) 1234 5678 and +44 208 123 4567)
</t>
    </r>
  </si>
  <si>
    <r>
      <rPr>
        <b/>
        <sz val="9"/>
        <rFont val="Verdana"/>
        <family val="2"/>
      </rPr>
      <t>Author a CDA document that references HTML, PDF, RTF or Plain Text documents:</t>
    </r>
    <r>
      <rPr>
        <sz val="9"/>
        <rFont val="Verdana"/>
        <family val="2"/>
      </rPr>
      <t xml:space="preserve">
a. Verify that a &lt;caption&gt; narrative block is included for each &lt;renderMultimedia&gt; narrative block element that references a HTML, PDF, RTF or Plain Text documents.</t>
    </r>
  </si>
  <si>
    <r>
      <rPr>
        <b/>
        <sz val="9"/>
        <rFont val="Verdana"/>
        <family val="2"/>
      </rPr>
      <t>Author a CDA document that references attachments:</t>
    </r>
    <r>
      <rPr>
        <sz val="9"/>
        <rFont val="Verdana"/>
        <family val="2"/>
      </rPr>
      <t xml:space="preserve">
a. Attempt to reference an attachment that references content located on external network locations.
b. Verify that the Authoring System prevents the reference of such an attachment.
</t>
    </r>
  </si>
  <si>
    <r>
      <rPr>
        <b/>
        <sz val="9"/>
        <rFont val="Verdana"/>
        <family val="2"/>
      </rPr>
      <t xml:space="preserve">Author a CDA document that references attachments:
</t>
    </r>
    <r>
      <rPr>
        <sz val="9"/>
        <rFont val="Verdana"/>
        <family val="2"/>
      </rPr>
      <t>a. Attempt to reference an attachment that contains executable code (e.g. JavaScript code in HTML document).
b. Verify that the Authoring System prevents the reference of such an attachment.</t>
    </r>
  </si>
  <si>
    <r>
      <rPr>
        <b/>
        <sz val="9"/>
        <rFont val="Verdana"/>
        <family val="2"/>
      </rPr>
      <t>If the Rendering System displays HPI-I or HPI-O identifiers, display the CDA document containing HPI-I and HPI-O in all applicable sections of CDA Header:</t>
    </r>
    <r>
      <rPr>
        <sz val="9"/>
        <rFont val="Verdana"/>
        <family val="2"/>
      </rPr>
      <t xml:space="preserve">
a. Verify that each of the HPI-I is formatted in four groups of four digits with a space separating each four-digit group (e.g. 8300 6100 0000 0000).
b. Verify that each of the HPI-O is formatted in four groups of four digits with a space separating each four-digit group (e.g. 8300 6200 0000 0000).
</t>
    </r>
  </si>
  <si>
    <r>
      <rPr>
        <b/>
        <sz val="9"/>
        <rFont val="Verdana"/>
        <family val="2"/>
      </rPr>
      <t>Using the Rendering System, display the CDA document that has narrative block elements, attributes, style codes and rendering features (see list below):</t>
    </r>
    <r>
      <rPr>
        <sz val="9"/>
        <rFont val="Verdana"/>
        <family val="2"/>
      </rPr>
      <t xml:space="preserve">
a. Verify the Rendering System renders the following list of elements:- 
    - &lt;table&gt;
    - &lt;thead&gt;
    - &lt;tbody&gt;
    - &lt;tr&gt;
    - &lt;th&gt;
    - &lt;td&gt;
    - &lt;item&gt; 
    - &lt;list&gt; 
    - &lt;linkHtml&gt;  
    - &lt;footnote&gt;
    - &lt;footnoteRef&gt; 
    - &lt;title&gt;
    - &lt;renderMultiMedia&gt; 
    - &lt;paragraph&gt;
    - &lt;content&gt;  
    - &lt;sub&gt;
    - &lt;sup&gt; 
    - &lt;br&gt;
</t>
    </r>
  </si>
  <si>
    <r>
      <t xml:space="preserve">Render a CDA document that contain all the narrative block elements, attributes, and style codes available to Authoring Systems, defined in the Rendering Specification:
</t>
    </r>
    <r>
      <rPr>
        <sz val="9"/>
        <rFont val="Verdana"/>
        <family val="2"/>
      </rPr>
      <t xml:space="preserve">
Verify that the Rendering System is able to render the following correctly: 
a. Narrative block elements: 
• &lt;linkHtml&gt;
• &lt;paragraph&gt;
• &lt;table&gt;
• &lt;thead&gt;
• &lt;tbody&gt;
• &lt;tr&gt;
• &lt;th&gt;
• &lt;td&gt;
• &lt;title&gt;
• &lt;content&gt;
• &lt;list&gt;
• &lt;sub&gt;
• &lt;sup&gt;
• &lt;br&gt;
• &lt;item&gt;
• &lt;footnote&gt;
• &lt;footnoteRef&gt;
• &lt;renderMultiMedia&gt;
b. styleCodes used with the following narrative blocks elements:
• &lt;content&gt;
• &lt;table&gt;
• &lt;list&gt;
• &lt;paragraph&gt;
• &lt;item&gt;
• &lt;th&gt;
• &lt;td&gt;</t>
    </r>
    <r>
      <rPr>
        <b/>
        <sz val="9"/>
        <rFont val="Verdana"/>
        <family val="2"/>
      </rPr>
      <t xml:space="preserve">
</t>
    </r>
  </si>
  <si>
    <t xml:space="preserve">1. References to &lt;nonXMLBody&gt; element are removed as it is not supported by NEHTA's specifications 
</t>
  </si>
  <si>
    <t>Evaluations changed for test case CDAR-RS 08 and CDAR-RS 59.</t>
  </si>
  <si>
    <r>
      <rPr>
        <b/>
        <sz val="9"/>
        <rFont val="Verdana"/>
        <family val="2"/>
      </rPr>
      <t xml:space="preserve">Using the rendering system, display the CDA document containing attached 24 bit colour image (refer to worksheet "Supplementary Test Data" - 24BitColor.png):
</t>
    </r>
    <r>
      <rPr>
        <sz val="9"/>
        <rFont val="Verdana"/>
        <family val="2"/>
      </rPr>
      <t xml:space="preserve">
a. Verify that in your PC display, there is no visible banding as you move from left to right across the image. If you have no banding then your display is optimal.
</t>
    </r>
  </si>
  <si>
    <t>Conformance test data and test software to apply the CDA Rendering test cases is available and can be obtained by contacting NEHTA (nehtasupport@nehta.gov.au).</t>
  </si>
  <si>
    <t>Approved for Release</t>
  </si>
  <si>
    <t>CDA Rendering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</si>
</sst>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C09]dd\-mmmm\-yyyy;@"/>
    <numFmt numFmtId="165" formatCode="0.0%"/>
    <numFmt numFmtId="166" formatCode="0.0"/>
  </numFmts>
  <fonts count="49" x14ac:knownFonts="1">
    <font>
      <sz val="11"/>
      <color theme="1"/>
      <name val="Calibri"/>
      <family val="2"/>
      <scheme val="minor"/>
    </font>
    <font>
      <sz val="11"/>
      <color theme="1"/>
      <name val="Calibri"/>
      <family val="2"/>
      <scheme val="minor"/>
    </font>
    <font>
      <i/>
      <sz val="11"/>
      <color rgb="FF7F7F7F"/>
      <name val="Calibri"/>
      <family val="2"/>
      <scheme val="minor"/>
    </font>
    <font>
      <sz val="9"/>
      <name val="Verdana"/>
      <family val="2"/>
    </font>
    <font>
      <b/>
      <sz val="9"/>
      <name val="Verdana"/>
      <family val="2"/>
    </font>
    <font>
      <sz val="10"/>
      <name val="Arial"/>
      <family val="2"/>
    </font>
    <font>
      <i/>
      <sz val="9"/>
      <name val="Verdana"/>
      <family val="2"/>
    </font>
    <font>
      <b/>
      <sz val="14"/>
      <name val="Arial"/>
      <family val="2"/>
    </font>
    <font>
      <b/>
      <u/>
      <sz val="10"/>
      <name val="Verdana"/>
      <family val="2"/>
    </font>
    <font>
      <sz val="72"/>
      <color indexed="10"/>
      <name val="Verdana"/>
      <family val="2"/>
    </font>
    <font>
      <sz val="72"/>
      <color indexed="55"/>
      <name val="Verdana"/>
      <family val="2"/>
    </font>
    <font>
      <b/>
      <sz val="18"/>
      <name val="Verdana"/>
      <family val="2"/>
    </font>
    <font>
      <b/>
      <sz val="14"/>
      <name val="Verdana"/>
      <family val="2"/>
    </font>
    <font>
      <sz val="12"/>
      <name val="Verdana"/>
      <family val="2"/>
    </font>
    <font>
      <vertAlign val="superscript"/>
      <sz val="12"/>
      <name val="Verdana"/>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b/>
      <sz val="10"/>
      <name val="Trebuchet MS"/>
      <family val="2"/>
    </font>
    <font>
      <strike/>
      <sz val="9"/>
      <name val="Verdana"/>
      <family val="2"/>
    </font>
    <font>
      <sz val="9"/>
      <color theme="1"/>
      <name val="Verdana"/>
      <family val="2"/>
    </font>
    <font>
      <sz val="11"/>
      <color theme="1"/>
      <name val="Verdana"/>
      <family val="2"/>
    </font>
    <font>
      <b/>
      <sz val="11"/>
      <color theme="1"/>
      <name val="Verdana"/>
      <family val="2"/>
    </font>
    <font>
      <sz val="10"/>
      <color theme="1"/>
      <name val="Verdana"/>
      <family val="2"/>
    </font>
    <font>
      <b/>
      <sz val="10"/>
      <color theme="1"/>
      <name val="Verdana"/>
      <family val="2"/>
    </font>
    <font>
      <sz val="8"/>
      <color theme="1"/>
      <name val="Verdana"/>
      <family val="2"/>
    </font>
    <font>
      <sz val="10"/>
      <color theme="1"/>
      <name val="Symbol"/>
      <family val="1"/>
      <charset val="2"/>
    </font>
    <font>
      <b/>
      <sz val="10"/>
      <color theme="1"/>
      <name val="Symbol"/>
      <family val="1"/>
      <charset val="2"/>
    </font>
    <font>
      <b/>
      <sz val="8"/>
      <name val="Verdana"/>
      <family val="2"/>
    </font>
    <font>
      <b/>
      <sz val="12"/>
      <name val="Verdana"/>
      <family val="2"/>
    </font>
    <font>
      <b/>
      <sz val="9"/>
      <color theme="1"/>
      <name val="Verdana"/>
      <family val="2"/>
    </font>
    <font>
      <b/>
      <sz val="14"/>
      <color theme="1"/>
      <name val="Calibri"/>
      <family val="2"/>
      <scheme val="minor"/>
    </font>
    <font>
      <b/>
      <sz val="12"/>
      <name val="Arial"/>
      <family val="2"/>
    </font>
  </fonts>
  <fills count="33">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14996795556505021"/>
        <bgColor indexed="64"/>
      </patternFill>
    </fill>
    <fill>
      <patternFill patternType="solid">
        <fgColor theme="0" tint="-0.2499465926084170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8"/>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2">
    <xf numFmtId="0" fontId="0" fillId="0" borderId="0"/>
    <xf numFmtId="0" fontId="2" fillId="0" borderId="0" applyNumberFormat="0" applyFill="0" applyBorder="0" applyAlignment="0" applyProtection="0"/>
    <xf numFmtId="0" fontId="1" fillId="0" borderId="0"/>
    <xf numFmtId="0" fontId="5" fillId="0" borderId="0"/>
    <xf numFmtId="0" fontId="1" fillId="0" borderId="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19" fillId="21" borderId="2" applyNumberFormat="0" applyAlignment="0" applyProtection="0"/>
    <xf numFmtId="0" fontId="20" fillId="22" borderId="3"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4"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2" applyNumberFormat="0" applyAlignment="0" applyProtection="0"/>
    <xf numFmtId="0" fontId="26" fillId="8"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5" fillId="0" borderId="0"/>
    <xf numFmtId="0" fontId="5" fillId="24" borderId="8" applyNumberFormat="0" applyFont="0" applyAlignment="0" applyProtection="0"/>
    <xf numFmtId="0" fontId="5" fillId="24" borderId="8" applyNumberFormat="0" applyFont="0" applyAlignment="0" applyProtection="0"/>
    <xf numFmtId="0" fontId="29" fillId="21" borderId="9" applyNumberFormat="0" applyAlignment="0" applyProtection="0"/>
    <xf numFmtId="0" fontId="29" fillId="21" borderId="9"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 fillId="0" borderId="0"/>
    <xf numFmtId="0" fontId="19" fillId="21" borderId="2" applyNumberFormat="0" applyAlignment="0" applyProtection="0"/>
    <xf numFmtId="0" fontId="26" fillId="8" borderId="2" applyNumberFormat="0" applyAlignment="0" applyProtection="0"/>
    <xf numFmtId="0" fontId="5" fillId="24" borderId="8" applyNumberFormat="0" applyFont="0" applyAlignment="0" applyProtection="0"/>
    <xf numFmtId="0" fontId="29" fillId="21" borderId="9" applyNumberFormat="0" applyAlignment="0" applyProtection="0"/>
    <xf numFmtId="0" fontId="31" fillId="0" borderId="10" applyNumberFormat="0" applyFill="0" applyAlignment="0" applyProtection="0"/>
    <xf numFmtId="0" fontId="19" fillId="21" borderId="2" applyNumberFormat="0" applyAlignment="0" applyProtection="0"/>
    <xf numFmtId="0" fontId="19" fillId="21" borderId="2" applyNumberFormat="0" applyAlignment="0" applyProtection="0"/>
    <xf numFmtId="0" fontId="26" fillId="8" borderId="2" applyNumberFormat="0" applyAlignment="0" applyProtection="0"/>
    <xf numFmtId="0" fontId="26" fillId="8" borderId="2" applyNumberFormat="0" applyAlignment="0" applyProtection="0"/>
    <xf numFmtId="0" fontId="5" fillId="24" borderId="8" applyNumberFormat="0" applyFont="0" applyAlignment="0" applyProtection="0"/>
    <xf numFmtId="0" fontId="5" fillId="24" borderId="8" applyNumberFormat="0" applyFont="0" applyAlignment="0" applyProtection="0"/>
    <xf numFmtId="0" fontId="29" fillId="21" borderId="9" applyNumberFormat="0" applyAlignment="0" applyProtection="0"/>
    <xf numFmtId="0" fontId="29" fillId="21" borderId="9" applyNumberFormat="0" applyAlignment="0" applyProtection="0"/>
    <xf numFmtId="0" fontId="31" fillId="0" borderId="10" applyNumberFormat="0" applyFill="0" applyAlignment="0" applyProtection="0"/>
    <xf numFmtId="0" fontId="31" fillId="0" borderId="10" applyNumberFormat="0" applyFill="0" applyAlignment="0" applyProtection="0"/>
    <xf numFmtId="0" fontId="19" fillId="21" borderId="25" applyNumberFormat="0" applyAlignment="0" applyProtection="0"/>
    <xf numFmtId="0" fontId="19" fillId="21" borderId="25" applyNumberFormat="0" applyAlignment="0" applyProtection="0"/>
    <xf numFmtId="0" fontId="26" fillId="8"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5" fillId="24" borderId="26" applyNumberFormat="0" applyFont="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19" fillId="21" borderId="25" applyNumberFormat="0" applyAlignment="0" applyProtection="0"/>
    <xf numFmtId="0" fontId="19" fillId="21" borderId="25" applyNumberFormat="0" applyAlignment="0" applyProtection="0"/>
    <xf numFmtId="0" fontId="26" fillId="8"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5" fillId="24" borderId="26" applyNumberFormat="0" applyFont="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19" fillId="21"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29" fillId="21" borderId="27" applyNumberFormat="0" applyAlignment="0" applyProtection="0"/>
    <xf numFmtId="0" fontId="31" fillId="0" borderId="28" applyNumberFormat="0" applyFill="0" applyAlignment="0" applyProtection="0"/>
    <xf numFmtId="0" fontId="19" fillId="21" borderId="25" applyNumberFormat="0" applyAlignment="0" applyProtection="0"/>
    <xf numFmtId="0" fontId="19" fillId="21" borderId="25" applyNumberFormat="0" applyAlignment="0" applyProtection="0"/>
    <xf numFmtId="0" fontId="26" fillId="8"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5" fillId="24" borderId="26" applyNumberFormat="0" applyFont="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19" fillId="21" borderId="25" applyNumberFormat="0" applyAlignment="0" applyProtection="0"/>
    <xf numFmtId="0" fontId="19" fillId="21" borderId="25" applyNumberFormat="0" applyAlignment="0" applyProtection="0"/>
    <xf numFmtId="0" fontId="26" fillId="8" borderId="25" applyNumberFormat="0" applyAlignment="0" applyProtection="0"/>
    <xf numFmtId="0" fontId="26" fillId="8" borderId="25" applyNumberFormat="0" applyAlignment="0" applyProtection="0"/>
    <xf numFmtId="0" fontId="19" fillId="21"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29" fillId="21" borderId="27" applyNumberFormat="0" applyAlignment="0" applyProtection="0"/>
    <xf numFmtId="0" fontId="31" fillId="0" borderId="28" applyNumberFormat="0" applyFill="0" applyAlignment="0" applyProtection="0"/>
    <xf numFmtId="0" fontId="19" fillId="21" borderId="25" applyNumberFormat="0" applyAlignment="0" applyProtection="0"/>
    <xf numFmtId="0" fontId="19" fillId="21" borderId="25" applyNumberFormat="0" applyAlignment="0" applyProtection="0"/>
    <xf numFmtId="0" fontId="26" fillId="8" borderId="25" applyNumberFormat="0" applyAlignment="0" applyProtection="0"/>
    <xf numFmtId="0" fontId="26" fillId="8" borderId="25" applyNumberFormat="0" applyAlignment="0" applyProtection="0"/>
    <xf numFmtId="0" fontId="5" fillId="24" borderId="26" applyNumberFormat="0" applyFont="0" applyAlignment="0" applyProtection="0"/>
    <xf numFmtId="0" fontId="5" fillId="24" borderId="26" applyNumberFormat="0" applyFont="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29" fillId="21" borderId="27" applyNumberFormat="0" applyAlignment="0" applyProtection="0"/>
    <xf numFmtId="0" fontId="29" fillId="21" borderId="27" applyNumberFormat="0" applyAlignment="0" applyProtection="0"/>
    <xf numFmtId="0" fontId="31" fillId="0" borderId="28" applyNumberFormat="0" applyFill="0" applyAlignment="0" applyProtection="0"/>
    <xf numFmtId="0" fontId="31" fillId="0" borderId="28" applyNumberFormat="0" applyFill="0" applyAlignment="0" applyProtection="0"/>
    <xf numFmtId="0" fontId="1" fillId="0" borderId="0"/>
    <xf numFmtId="0" fontId="19" fillId="21" borderId="29" applyNumberFormat="0" applyAlignment="0" applyProtection="0"/>
    <xf numFmtId="0" fontId="19" fillId="21" borderId="29" applyNumberFormat="0" applyAlignment="0" applyProtection="0"/>
    <xf numFmtId="0" fontId="26" fillId="8"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5" fillId="24" borderId="30" applyNumberFormat="0" applyFont="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19" fillId="21" borderId="29" applyNumberFormat="0" applyAlignment="0" applyProtection="0"/>
    <xf numFmtId="0" fontId="19" fillId="21" borderId="29" applyNumberFormat="0" applyAlignment="0" applyProtection="0"/>
    <xf numFmtId="0" fontId="26" fillId="8"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5" fillId="24" borderId="30" applyNumberFormat="0" applyFont="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19" fillId="21"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29" fillId="21" borderId="31" applyNumberFormat="0" applyAlignment="0" applyProtection="0"/>
    <xf numFmtId="0" fontId="31" fillId="0" borderId="32" applyNumberFormat="0" applyFill="0" applyAlignment="0" applyProtection="0"/>
    <xf numFmtId="0" fontId="19" fillId="21" borderId="29" applyNumberFormat="0" applyAlignment="0" applyProtection="0"/>
    <xf numFmtId="0" fontId="19" fillId="21" borderId="29" applyNumberFormat="0" applyAlignment="0" applyProtection="0"/>
    <xf numFmtId="0" fontId="26" fillId="8"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5" fillId="24" borderId="30" applyNumberFormat="0" applyFont="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19" fillId="21" borderId="29" applyNumberFormat="0" applyAlignment="0" applyProtection="0"/>
    <xf numFmtId="0" fontId="19" fillId="21" borderId="29" applyNumberFormat="0" applyAlignment="0" applyProtection="0"/>
    <xf numFmtId="0" fontId="26" fillId="8" borderId="29" applyNumberFormat="0" applyAlignment="0" applyProtection="0"/>
    <xf numFmtId="0" fontId="26" fillId="8" borderId="29" applyNumberFormat="0" applyAlignment="0" applyProtection="0"/>
    <xf numFmtId="0" fontId="19" fillId="21"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29" fillId="21" borderId="31" applyNumberFormat="0" applyAlignment="0" applyProtection="0"/>
    <xf numFmtId="0" fontId="31" fillId="0" borderId="32" applyNumberFormat="0" applyFill="0" applyAlignment="0" applyProtection="0"/>
    <xf numFmtId="0" fontId="19" fillId="21" borderId="29" applyNumberFormat="0" applyAlignment="0" applyProtection="0"/>
    <xf numFmtId="0" fontId="19" fillId="21" borderId="29" applyNumberFormat="0" applyAlignment="0" applyProtection="0"/>
    <xf numFmtId="0" fontId="26" fillId="8" borderId="29" applyNumberFormat="0" applyAlignment="0" applyProtection="0"/>
    <xf numFmtId="0" fontId="26" fillId="8" borderId="29" applyNumberFormat="0" applyAlignment="0" applyProtection="0"/>
    <xf numFmtId="0" fontId="5" fillId="24" borderId="30" applyNumberFormat="0" applyFont="0" applyAlignment="0" applyProtection="0"/>
    <xf numFmtId="0" fontId="5" fillId="24" borderId="30" applyNumberFormat="0" applyFont="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xf numFmtId="0" fontId="29" fillId="21" borderId="31" applyNumberFormat="0" applyAlignment="0" applyProtection="0"/>
    <xf numFmtId="0" fontId="29" fillId="21" borderId="31" applyNumberFormat="0" applyAlignment="0" applyProtection="0"/>
    <xf numFmtId="0" fontId="31" fillId="0" borderId="32" applyNumberFormat="0" applyFill="0" applyAlignment="0" applyProtection="0"/>
    <xf numFmtId="0" fontId="31" fillId="0" borderId="32" applyNumberFormat="0" applyFill="0" applyAlignment="0" applyProtection="0"/>
  </cellStyleXfs>
  <cellXfs count="143">
    <xf numFmtId="0" fontId="0" fillId="0" borderId="0" xfId="0"/>
    <xf numFmtId="0" fontId="3" fillId="0" borderId="1" xfId="1" applyFont="1" applyBorder="1" applyAlignment="1">
      <alignment vertical="top"/>
    </xf>
    <xf numFmtId="0" fontId="0" fillId="0" borderId="0" xfId="0"/>
    <xf numFmtId="0" fontId="5" fillId="0" borderId="0" xfId="3"/>
    <xf numFmtId="0" fontId="7" fillId="0" borderId="0" xfId="3" applyFont="1"/>
    <xf numFmtId="0" fontId="8" fillId="0" borderId="0" xfId="3" applyFont="1" applyBorder="1" applyAlignment="1">
      <alignment vertical="top"/>
    </xf>
    <xf numFmtId="0" fontId="8" fillId="0" borderId="0" xfId="3" applyFont="1" applyAlignment="1">
      <alignment vertical="top"/>
    </xf>
    <xf numFmtId="0" fontId="5" fillId="0" borderId="0" xfId="3" applyBorder="1"/>
    <xf numFmtId="0" fontId="5" fillId="0" borderId="0" xfId="3" applyBorder="1" applyAlignment="1">
      <alignment horizontal="left" indent="1"/>
    </xf>
    <xf numFmtId="0" fontId="9" fillId="0" borderId="0" xfId="3" applyFont="1" applyAlignment="1">
      <alignment horizontal="center"/>
    </xf>
    <xf numFmtId="0" fontId="11" fillId="0" borderId="0" xfId="3" applyFont="1" applyAlignment="1">
      <alignment horizontal="center"/>
    </xf>
    <xf numFmtId="0" fontId="12" fillId="0" borderId="0" xfId="3" applyFont="1" applyAlignment="1">
      <alignment horizontal="center"/>
    </xf>
    <xf numFmtId="0" fontId="13" fillId="0" borderId="0" xfId="3" applyFont="1" applyAlignment="1">
      <alignment horizontal="center"/>
    </xf>
    <xf numFmtId="0" fontId="14" fillId="0" borderId="0" xfId="3" applyFont="1" applyAlignment="1">
      <alignment horizontal="center"/>
    </xf>
    <xf numFmtId="0" fontId="15" fillId="0" borderId="0" xfId="3" applyFont="1"/>
    <xf numFmtId="0" fontId="12" fillId="0" borderId="0" xfId="3" applyFont="1"/>
    <xf numFmtId="0" fontId="5" fillId="0" borderId="0" xfId="3"/>
    <xf numFmtId="0" fontId="3" fillId="0" borderId="0" xfId="3" applyFont="1"/>
    <xf numFmtId="0" fontId="3" fillId="0" borderId="0" xfId="3" applyFont="1" applyAlignment="1">
      <alignment vertical="top" wrapText="1"/>
    </xf>
    <xf numFmtId="0" fontId="3" fillId="0" borderId="0" xfId="3" applyFont="1" applyAlignment="1">
      <alignment vertical="top"/>
    </xf>
    <xf numFmtId="0" fontId="4" fillId="0" borderId="0" xfId="3" applyFont="1" applyAlignment="1">
      <alignment vertical="top"/>
    </xf>
    <xf numFmtId="0" fontId="4" fillId="2" borderId="1" xfId="3" applyFont="1" applyFill="1" applyBorder="1" applyAlignment="1">
      <alignment vertical="top"/>
    </xf>
    <xf numFmtId="0" fontId="4" fillId="2" borderId="1" xfId="3" applyFont="1" applyFill="1" applyBorder="1" applyAlignment="1">
      <alignment vertical="top" wrapText="1"/>
    </xf>
    <xf numFmtId="0" fontId="3" fillId="0" borderId="1" xfId="3" applyFont="1" applyBorder="1" applyAlignment="1">
      <alignment vertical="top" wrapText="1"/>
    </xf>
    <xf numFmtId="0" fontId="3" fillId="2" borderId="1" xfId="3" applyFont="1" applyFill="1" applyBorder="1" applyAlignment="1">
      <alignment vertical="top" wrapText="1"/>
    </xf>
    <xf numFmtId="0" fontId="33" fillId="25" borderId="11" xfId="3" applyFont="1" applyFill="1" applyBorder="1" applyAlignment="1">
      <alignment vertical="top" wrapText="1"/>
    </xf>
    <xf numFmtId="0" fontId="15" fillId="0" borderId="0" xfId="3" applyFont="1" applyBorder="1" applyAlignment="1">
      <alignment vertical="top" wrapText="1"/>
    </xf>
    <xf numFmtId="14" fontId="15" fillId="0" borderId="0" xfId="3" applyNumberFormat="1" applyFont="1" applyBorder="1" applyAlignment="1">
      <alignment horizontal="center" vertical="top" wrapText="1"/>
    </xf>
    <xf numFmtId="0" fontId="15" fillId="0" borderId="12" xfId="3" applyFont="1" applyBorder="1" applyAlignment="1">
      <alignment vertical="top" wrapText="1"/>
    </xf>
    <xf numFmtId="14" fontId="15" fillId="0" borderId="12" xfId="3" applyNumberFormat="1" applyFont="1" applyBorder="1" applyAlignment="1">
      <alignment horizontal="center" vertical="top" wrapText="1"/>
    </xf>
    <xf numFmtId="0" fontId="15" fillId="0" borderId="12" xfId="3" applyFont="1" applyBorder="1" applyAlignment="1">
      <alignment horizontal="center" vertical="top" wrapText="1"/>
    </xf>
    <xf numFmtId="0" fontId="3" fillId="0" borderId="1" xfId="1" applyFont="1" applyBorder="1" applyAlignment="1">
      <alignment horizontal="center" vertical="top"/>
    </xf>
    <xf numFmtId="0" fontId="3" fillId="0" borderId="1" xfId="1" applyFont="1" applyFill="1" applyBorder="1" applyAlignment="1">
      <alignment horizontal="center" vertical="top"/>
    </xf>
    <xf numFmtId="0" fontId="0" fillId="0" borderId="0" xfId="0"/>
    <xf numFmtId="0" fontId="3" fillId="0" borderId="1" xfId="3" applyFont="1" applyBorder="1" applyAlignment="1">
      <alignment vertical="top" wrapText="1"/>
    </xf>
    <xf numFmtId="0" fontId="3" fillId="0" borderId="1" xfId="3" applyFont="1" applyBorder="1" applyAlignment="1">
      <alignment vertical="top" wrapText="1"/>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17" xfId="0" applyFont="1" applyFill="1" applyBorder="1" applyAlignment="1">
      <alignment vertical="top"/>
    </xf>
    <xf numFmtId="0" fontId="3" fillId="0" borderId="18" xfId="0" applyFont="1" applyFill="1" applyBorder="1" applyAlignment="1">
      <alignment vertical="top"/>
    </xf>
    <xf numFmtId="0" fontId="4" fillId="0" borderId="13" xfId="0" applyFont="1" applyFill="1" applyBorder="1" applyAlignment="1">
      <alignment horizontal="left" vertical="top" wrapText="1"/>
    </xf>
    <xf numFmtId="0" fontId="4" fillId="0" borderId="1" xfId="0" applyNumberFormat="1" applyFont="1" applyFill="1" applyBorder="1" applyAlignment="1">
      <alignment vertical="top" wrapText="1"/>
    </xf>
    <xf numFmtId="0" fontId="39" fillId="0" borderId="0" xfId="0" applyFont="1"/>
    <xf numFmtId="0" fontId="41" fillId="27" borderId="1" xfId="0" applyFont="1" applyFill="1" applyBorder="1" applyAlignment="1">
      <alignment wrapText="1"/>
    </xf>
    <xf numFmtId="0" fontId="41" fillId="0" borderId="1" xfId="0" applyFont="1" applyBorder="1" applyAlignment="1">
      <alignment wrapText="1"/>
    </xf>
    <xf numFmtId="0" fontId="39" fillId="0" borderId="0" xfId="0" applyFont="1" applyAlignment="1">
      <alignment horizontal="center"/>
    </xf>
    <xf numFmtId="49" fontId="15" fillId="0" borderId="0" xfId="3" applyNumberFormat="1" applyFont="1" applyBorder="1" applyAlignment="1">
      <alignment horizontal="center" vertical="top" wrapText="1"/>
    </xf>
    <xf numFmtId="0" fontId="41" fillId="27" borderId="1" xfId="0" applyFont="1" applyFill="1" applyBorder="1"/>
    <xf numFmtId="0" fontId="41" fillId="27" borderId="13" xfId="0" applyFont="1" applyFill="1" applyBorder="1" applyAlignment="1"/>
    <xf numFmtId="0" fontId="41" fillId="27" borderId="22" xfId="0" applyFont="1" applyFill="1" applyBorder="1" applyAlignment="1"/>
    <xf numFmtId="0" fontId="41" fillId="27" borderId="23" xfId="0" applyFont="1" applyFill="1" applyBorder="1" applyAlignment="1"/>
    <xf numFmtId="0" fontId="11" fillId="0" borderId="0" xfId="3" applyFont="1" applyFill="1"/>
    <xf numFmtId="0" fontId="5" fillId="0" borderId="0" xfId="3" applyFill="1"/>
    <xf numFmtId="0" fontId="3" fillId="0" borderId="0" xfId="0" applyFont="1" applyAlignment="1">
      <alignment vertical="top"/>
    </xf>
    <xf numFmtId="0" fontId="3" fillId="0" borderId="0" xfId="0" applyFont="1" applyFill="1" applyAlignment="1">
      <alignment vertical="top"/>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3" fillId="0" borderId="0" xfId="0" applyFont="1" applyFill="1" applyAlignment="1">
      <alignment vertical="top" wrapText="1"/>
    </xf>
    <xf numFmtId="0" fontId="3" fillId="0" borderId="1" xfId="0"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3" fillId="0" borderId="0" xfId="0" applyFont="1" applyAlignment="1">
      <alignment horizontal="center" vertical="top"/>
    </xf>
    <xf numFmtId="0" fontId="43" fillId="0" borderId="0" xfId="0" applyFont="1"/>
    <xf numFmtId="0" fontId="37" fillId="0" borderId="0" xfId="0" applyFont="1" applyAlignment="1">
      <alignment horizontal="center" vertical="top"/>
    </xf>
    <xf numFmtId="0" fontId="33" fillId="25" borderId="11" xfId="3" applyFont="1" applyFill="1" applyBorder="1" applyAlignment="1">
      <alignment horizontal="center" vertical="top" wrapText="1"/>
    </xf>
    <xf numFmtId="0" fontId="42" fillId="27" borderId="1" xfId="0" applyFont="1" applyFill="1" applyBorder="1" applyAlignment="1">
      <alignment horizontal="center"/>
    </xf>
    <xf numFmtId="0" fontId="41" fillId="27" borderId="1" xfId="0" applyFont="1" applyFill="1" applyBorder="1" applyAlignment="1">
      <alignment horizontal="center" wrapText="1"/>
    </xf>
    <xf numFmtId="0" fontId="3" fillId="0" borderId="1" xfId="0" applyFont="1" applyFill="1" applyBorder="1" applyAlignment="1">
      <alignment vertical="top" wrapText="1"/>
    </xf>
    <xf numFmtId="0" fontId="15" fillId="0" borderId="1" xfId="0" applyFont="1" applyBorder="1" applyAlignment="1">
      <alignment horizontal="center" vertical="top"/>
    </xf>
    <xf numFmtId="0" fontId="15"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horizontal="left" vertical="top" wrapText="1"/>
    </xf>
    <xf numFmtId="164" fontId="15" fillId="0" borderId="1" xfId="0" applyNumberFormat="1" applyFont="1" applyBorder="1" applyAlignment="1">
      <alignment horizontal="center" vertical="top" wrapText="1"/>
    </xf>
    <xf numFmtId="0" fontId="15" fillId="0" borderId="1" xfId="0" quotePrefix="1" applyNumberFormat="1" applyFont="1" applyBorder="1" applyAlignment="1">
      <alignment horizontal="center" vertical="top" wrapText="1"/>
    </xf>
    <xf numFmtId="0" fontId="44" fillId="26" borderId="1" xfId="0" applyNumberFormat="1" applyFont="1" applyFill="1" applyBorder="1" applyAlignment="1">
      <alignment vertical="center" wrapText="1"/>
    </xf>
    <xf numFmtId="0" fontId="44" fillId="26" borderId="1" xfId="0" applyFont="1" applyFill="1" applyBorder="1" applyAlignment="1">
      <alignment vertical="center" wrapText="1"/>
    </xf>
    <xf numFmtId="0" fontId="40" fillId="26" borderId="20" xfId="0" applyFont="1" applyFill="1" applyBorder="1" applyAlignment="1">
      <alignment vertical="center"/>
    </xf>
    <xf numFmtId="0" fontId="40" fillId="26" borderId="1" xfId="0" applyFont="1" applyFill="1" applyBorder="1"/>
    <xf numFmtId="0" fontId="40" fillId="26" borderId="1" xfId="0" applyFont="1" applyFill="1" applyBorder="1" applyAlignment="1">
      <alignment horizontal="center" wrapText="1"/>
    </xf>
    <xf numFmtId="0" fontId="40" fillId="26" borderId="1" xfId="0" applyFont="1" applyFill="1" applyBorder="1" applyAlignment="1">
      <alignment wrapText="1"/>
    </xf>
    <xf numFmtId="0" fontId="34" fillId="26" borderId="1" xfId="1" applyFont="1" applyFill="1" applyBorder="1" applyAlignment="1">
      <alignment horizontal="center" vertical="top"/>
    </xf>
    <xf numFmtId="0" fontId="3" fillId="0" borderId="0" xfId="0" applyFont="1" applyFill="1" applyBorder="1" applyAlignment="1">
      <alignment horizontal="left" vertical="top" wrapText="1"/>
    </xf>
    <xf numFmtId="0" fontId="4" fillId="0" borderId="0" xfId="0" applyFont="1" applyFill="1" applyAlignment="1">
      <alignment vertical="top"/>
    </xf>
    <xf numFmtId="0" fontId="3" fillId="0" borderId="1" xfId="1" applyFont="1" applyFill="1" applyBorder="1" applyAlignment="1">
      <alignment vertical="top" wrapText="1"/>
    </xf>
    <xf numFmtId="0" fontId="36" fillId="0" borderId="1" xfId="0" applyFont="1" applyFill="1" applyBorder="1" applyAlignment="1">
      <alignment vertical="top" wrapText="1"/>
    </xf>
    <xf numFmtId="0" fontId="3" fillId="29" borderId="1" xfId="0" applyNumberFormat="1" applyFont="1" applyFill="1" applyBorder="1" applyAlignment="1">
      <alignment vertical="top" wrapText="1"/>
    </xf>
    <xf numFmtId="0" fontId="3" fillId="29" borderId="1" xfId="0" applyFont="1" applyFill="1" applyBorder="1" applyAlignment="1">
      <alignment vertical="top" wrapText="1"/>
    </xf>
    <xf numFmtId="0" fontId="3" fillId="29" borderId="1" xfId="0" applyFont="1" applyFill="1" applyBorder="1" applyAlignment="1">
      <alignment vertical="top"/>
    </xf>
    <xf numFmtId="0" fontId="3" fillId="30" borderId="1" xfId="0" applyFont="1" applyFill="1" applyBorder="1" applyAlignment="1">
      <alignment vertical="top" wrapText="1"/>
    </xf>
    <xf numFmtId="0" fontId="3" fillId="30" borderId="1" xfId="0" applyFont="1" applyFill="1" applyBorder="1" applyAlignment="1">
      <alignment vertical="top"/>
    </xf>
    <xf numFmtId="0" fontId="3" fillId="30" borderId="1" xfId="0" applyFont="1" applyFill="1" applyBorder="1" applyAlignment="1">
      <alignment horizontal="center" vertical="top"/>
    </xf>
    <xf numFmtId="0" fontId="3" fillId="30" borderId="14" xfId="0" applyFont="1" applyFill="1" applyBorder="1" applyAlignment="1">
      <alignment horizontal="center" vertical="top"/>
    </xf>
    <xf numFmtId="0" fontId="35" fillId="30" borderId="1" xfId="0" applyFont="1" applyFill="1" applyBorder="1" applyAlignment="1">
      <alignment vertical="top"/>
    </xf>
    <xf numFmtId="0" fontId="3" fillId="30" borderId="14" xfId="0" applyFont="1" applyFill="1" applyBorder="1" applyAlignment="1">
      <alignment vertical="top"/>
    </xf>
    <xf numFmtId="0" fontId="4" fillId="29" borderId="1" xfId="0" applyFont="1" applyFill="1" applyBorder="1" applyAlignment="1">
      <alignment vertical="top"/>
    </xf>
    <xf numFmtId="0" fontId="4" fillId="29" borderId="1" xfId="0" applyFont="1" applyFill="1" applyBorder="1" applyAlignment="1">
      <alignment vertical="top" wrapText="1"/>
    </xf>
    <xf numFmtId="0" fontId="4" fillId="29" borderId="14" xfId="0" applyFont="1" applyFill="1" applyBorder="1" applyAlignment="1">
      <alignment vertical="top" wrapText="1"/>
    </xf>
    <xf numFmtId="0" fontId="46" fillId="29" borderId="1" xfId="0" applyFont="1" applyFill="1" applyBorder="1"/>
    <xf numFmtId="0" fontId="46" fillId="29" borderId="1" xfId="0" applyFont="1" applyFill="1" applyBorder="1" applyAlignment="1">
      <alignment vertical="top"/>
    </xf>
    <xf numFmtId="0" fontId="4" fillId="29" borderId="14" xfId="0" applyFont="1" applyFill="1" applyBorder="1" applyAlignment="1">
      <alignment horizontal="center" vertical="top" wrapText="1"/>
    </xf>
    <xf numFmtId="0" fontId="3"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3" fillId="0" borderId="1" xfId="0" applyNumberFormat="1" applyFont="1" applyFill="1" applyBorder="1" applyAlignment="1">
      <alignment vertical="top" wrapText="1"/>
    </xf>
    <xf numFmtId="165" fontId="3" fillId="0" borderId="0" xfId="0" applyNumberFormat="1" applyFont="1" applyAlignment="1">
      <alignment vertical="top"/>
    </xf>
    <xf numFmtId="166" fontId="3" fillId="0" borderId="0" xfId="0" applyNumberFormat="1" applyFont="1" applyAlignment="1">
      <alignment vertical="top"/>
    </xf>
    <xf numFmtId="2" fontId="3" fillId="0" borderId="0" xfId="0" applyNumberFormat="1" applyFont="1" applyFill="1" applyAlignment="1">
      <alignment vertical="top"/>
    </xf>
    <xf numFmtId="165" fontId="3" fillId="0" borderId="0" xfId="0" applyNumberFormat="1" applyFont="1" applyFill="1" applyAlignment="1">
      <alignment vertical="top"/>
    </xf>
    <xf numFmtId="0" fontId="0" fillId="31" borderId="1" xfId="0" applyFont="1" applyFill="1" applyBorder="1" applyAlignment="1">
      <alignment vertical="top" wrapText="1"/>
    </xf>
    <xf numFmtId="0" fontId="0" fillId="0" borderId="1" xfId="0" applyFont="1" applyBorder="1" applyAlignment="1">
      <alignment vertical="top" wrapText="1"/>
    </xf>
    <xf numFmtId="0" fontId="0" fillId="31" borderId="1" xfId="0" applyFont="1" applyFill="1" applyBorder="1" applyAlignment="1">
      <alignment vertical="top"/>
    </xf>
    <xf numFmtId="165" fontId="0" fillId="0" borderId="1" xfId="0" applyNumberFormat="1" applyFont="1" applyBorder="1" applyAlignment="1">
      <alignment vertical="top" wrapText="1"/>
    </xf>
    <xf numFmtId="0" fontId="0" fillId="0" borderId="0" xfId="0" applyFill="1"/>
    <xf numFmtId="0" fontId="3" fillId="0" borderId="0" xfId="0" applyFont="1" applyFill="1" applyBorder="1" applyAlignment="1">
      <alignment horizontal="left" vertical="top" wrapText="1"/>
    </xf>
    <xf numFmtId="0" fontId="3" fillId="32" borderId="1" xfId="0" applyFont="1" applyFill="1" applyBorder="1" applyAlignment="1">
      <alignment vertical="top" wrapText="1"/>
    </xf>
    <xf numFmtId="0" fontId="3" fillId="32" borderId="1" xfId="0" applyFont="1" applyFill="1" applyBorder="1" applyAlignment="1">
      <alignment vertical="top"/>
    </xf>
    <xf numFmtId="0" fontId="3" fillId="0" borderId="0" xfId="3" applyFont="1" applyFill="1" applyBorder="1" applyAlignment="1">
      <alignment vertical="top" wrapText="1"/>
    </xf>
    <xf numFmtId="0" fontId="15" fillId="0" borderId="0" xfId="3" applyFont="1" applyBorder="1" applyAlignment="1">
      <alignment horizontal="center" vertical="top" wrapText="1"/>
    </xf>
    <xf numFmtId="0" fontId="0" fillId="0" borderId="0" xfId="0" applyFont="1"/>
    <xf numFmtId="0" fontId="15" fillId="25" borderId="0" xfId="3" applyFont="1" applyFill="1" applyBorder="1" applyAlignment="1">
      <alignment horizontal="center" vertical="top" wrapText="1"/>
    </xf>
    <xf numFmtId="0" fontId="15" fillId="25" borderId="0" xfId="3" applyFont="1" applyFill="1" applyBorder="1" applyAlignment="1">
      <alignment vertical="top" wrapText="1"/>
    </xf>
    <xf numFmtId="14" fontId="15" fillId="25" borderId="0" xfId="3" applyNumberFormat="1" applyFont="1" applyFill="1" applyBorder="1" applyAlignment="1">
      <alignment horizontal="center" vertical="top" wrapText="1"/>
    </xf>
    <xf numFmtId="49" fontId="15" fillId="0" borderId="12" xfId="3" applyNumberFormat="1" applyFont="1" applyBorder="1" applyAlignment="1">
      <alignment horizontal="center" vertical="top" wrapText="1"/>
    </xf>
    <xf numFmtId="0" fontId="0" fillId="0" borderId="0" xfId="0"/>
    <xf numFmtId="0" fontId="48" fillId="0" borderId="0" xfId="3" applyFont="1" applyFill="1" applyAlignment="1">
      <alignment horizontal="center" wrapText="1"/>
    </xf>
    <xf numFmtId="0" fontId="0" fillId="0" borderId="0" xfId="0" applyFill="1" applyAlignment="1"/>
    <xf numFmtId="0" fontId="0" fillId="0" borderId="0" xfId="0" applyFill="1"/>
    <xf numFmtId="0" fontId="48" fillId="29" borderId="0" xfId="3" applyFont="1" applyFill="1" applyAlignment="1">
      <alignment horizontal="center" wrapText="1"/>
    </xf>
    <xf numFmtId="0" fontId="0" fillId="0" borderId="0" xfId="0" applyAlignment="1"/>
    <xf numFmtId="0" fontId="47" fillId="0" borderId="0" xfId="0" applyFont="1" applyAlignment="1">
      <alignment horizontal="center" vertical="top"/>
    </xf>
    <xf numFmtId="0" fontId="40" fillId="26" borderId="21" xfId="0" applyFont="1" applyFill="1" applyBorder="1" applyAlignment="1">
      <alignment horizontal="center" vertical="center"/>
    </xf>
    <xf numFmtId="0" fontId="40" fillId="26" borderId="20" xfId="0" applyFont="1" applyFill="1" applyBorder="1" applyAlignment="1">
      <alignment horizontal="center" vertical="center"/>
    </xf>
    <xf numFmtId="0" fontId="38" fillId="26" borderId="0" xfId="0" applyFont="1" applyFill="1" applyAlignment="1">
      <alignment horizontal="center"/>
    </xf>
    <xf numFmtId="0" fontId="38" fillId="26" borderId="19" xfId="0" applyFont="1" applyFill="1" applyBorder="1" applyAlignment="1">
      <alignment horizontal="center"/>
    </xf>
    <xf numFmtId="0" fontId="4" fillId="28" borderId="0" xfId="0" applyFont="1" applyFill="1" applyBorder="1" applyAlignment="1">
      <alignment horizontal="center" vertical="top" wrapText="1"/>
    </xf>
    <xf numFmtId="0" fontId="44" fillId="0" borderId="14" xfId="0" applyFont="1" applyFill="1" applyBorder="1" applyAlignment="1">
      <alignment horizontal="center" vertical="center" wrapText="1"/>
    </xf>
    <xf numFmtId="0" fontId="0" fillId="0" borderId="24" xfId="0" applyBorder="1" applyAlignment="1">
      <alignment vertical="center" wrapText="1"/>
    </xf>
    <xf numFmtId="0" fontId="0" fillId="0" borderId="17" xfId="0" applyBorder="1" applyAlignment="1">
      <alignment vertical="center" wrapText="1"/>
    </xf>
    <xf numFmtId="0" fontId="45" fillId="26" borderId="15" xfId="0" applyFont="1" applyFill="1" applyBorder="1" applyAlignment="1">
      <alignment horizontal="center" vertical="center"/>
    </xf>
    <xf numFmtId="0" fontId="45" fillId="26" borderId="20" xfId="0" applyFont="1" applyFill="1" applyBorder="1" applyAlignment="1">
      <alignment horizontal="center" vertical="center"/>
    </xf>
    <xf numFmtId="0" fontId="44" fillId="26" borderId="1" xfId="0" applyFont="1" applyFill="1" applyBorder="1" applyAlignment="1">
      <alignment horizontal="center" vertical="center" wrapText="1"/>
    </xf>
    <xf numFmtId="0" fontId="44" fillId="26" borderId="14" xfId="0" applyFont="1" applyFill="1" applyBorder="1" applyAlignment="1">
      <alignment horizontal="center" vertical="center" wrapText="1"/>
    </xf>
    <xf numFmtId="0" fontId="44" fillId="26" borderId="17" xfId="0" applyFont="1" applyFill="1" applyBorder="1" applyAlignment="1">
      <alignment horizontal="center" vertical="center" wrapText="1"/>
    </xf>
    <xf numFmtId="164" fontId="44" fillId="26" borderId="1" xfId="0" applyNumberFormat="1" applyFont="1" applyFill="1" applyBorder="1" applyAlignment="1">
      <alignment horizontal="center" vertical="center" wrapText="1"/>
    </xf>
  </cellXfs>
  <cellStyles count="222">
    <cellStyle name="20% - Accent1 2" xfId="6"/>
    <cellStyle name="20% - Accent1 3" xfId="5"/>
    <cellStyle name="20% - Accent2 2" xfId="8"/>
    <cellStyle name="20% - Accent2 3" xfId="7"/>
    <cellStyle name="20% - Accent3 2" xfId="10"/>
    <cellStyle name="20% - Accent3 3" xfId="9"/>
    <cellStyle name="20% - Accent4 2" xfId="12"/>
    <cellStyle name="20% - Accent4 3" xfId="11"/>
    <cellStyle name="20% - Accent5 2" xfId="14"/>
    <cellStyle name="20% - Accent5 3" xfId="13"/>
    <cellStyle name="20% - Accent6 2" xfId="16"/>
    <cellStyle name="20% - Accent6 3" xfId="15"/>
    <cellStyle name="40% - Accent1 2" xfId="18"/>
    <cellStyle name="40% - Accent1 3" xfId="17"/>
    <cellStyle name="40% - Accent2 2" xfId="20"/>
    <cellStyle name="40% - Accent2 3" xfId="19"/>
    <cellStyle name="40% - Accent3 2" xfId="22"/>
    <cellStyle name="40% - Accent3 3" xfId="21"/>
    <cellStyle name="40% - Accent4 2" xfId="24"/>
    <cellStyle name="40% - Accent4 3" xfId="23"/>
    <cellStyle name="40% - Accent5 2" xfId="26"/>
    <cellStyle name="40% - Accent5 3" xfId="25"/>
    <cellStyle name="40% - Accent6 2" xfId="28"/>
    <cellStyle name="40% - Accent6 3" xfId="27"/>
    <cellStyle name="60% - Accent1 2" xfId="30"/>
    <cellStyle name="60% - Accent1 3" xfId="29"/>
    <cellStyle name="60% - Accent2 2" xfId="32"/>
    <cellStyle name="60% - Accent2 3" xfId="31"/>
    <cellStyle name="60% - Accent3 2" xfId="34"/>
    <cellStyle name="60% - Accent3 3" xfId="33"/>
    <cellStyle name="60% - Accent4 2" xfId="36"/>
    <cellStyle name="60% - Accent4 3" xfId="35"/>
    <cellStyle name="60% - Accent5 2" xfId="38"/>
    <cellStyle name="60% - Accent5 3" xfId="37"/>
    <cellStyle name="60% - Accent6 2" xfId="40"/>
    <cellStyle name="60% - Accent6 3" xfId="39"/>
    <cellStyle name="Accent1 2" xfId="42"/>
    <cellStyle name="Accent1 3" xfId="41"/>
    <cellStyle name="Accent2 2" xfId="44"/>
    <cellStyle name="Accent2 3" xfId="43"/>
    <cellStyle name="Accent3 2" xfId="46"/>
    <cellStyle name="Accent3 3" xfId="45"/>
    <cellStyle name="Accent4 2" xfId="48"/>
    <cellStyle name="Accent4 3" xfId="47"/>
    <cellStyle name="Accent5 2" xfId="50"/>
    <cellStyle name="Accent5 3" xfId="49"/>
    <cellStyle name="Accent6 2" xfId="52"/>
    <cellStyle name="Accent6 3" xfId="51"/>
    <cellStyle name="Bad 2" xfId="54"/>
    <cellStyle name="Bad 3" xfId="53"/>
    <cellStyle name="Calculation 2" xfId="56"/>
    <cellStyle name="Calculation 2 2" xfId="96"/>
    <cellStyle name="Calculation 2 2 2" xfId="131"/>
    <cellStyle name="Calculation 2 2 2 2" xfId="190"/>
    <cellStyle name="Calculation 2 2 3" xfId="150"/>
    <cellStyle name="Calculation 2 2 3 2" xfId="209"/>
    <cellStyle name="Calculation 2 3" xfId="106"/>
    <cellStyle name="Calculation 2 3 2" xfId="165"/>
    <cellStyle name="Calculation 2 4" xfId="116"/>
    <cellStyle name="Calculation 2 4 2" xfId="175"/>
    <cellStyle name="Calculation 2 5" xfId="141"/>
    <cellStyle name="Calculation 2 5 2" xfId="200"/>
    <cellStyle name="Calculation 3" xfId="55"/>
    <cellStyle name="Calculation 3 2" xfId="95"/>
    <cellStyle name="Calculation 3 2 2" xfId="130"/>
    <cellStyle name="Calculation 3 2 2 2" xfId="189"/>
    <cellStyle name="Calculation 3 2 3" xfId="149"/>
    <cellStyle name="Calculation 3 2 3 2" xfId="208"/>
    <cellStyle name="Calculation 3 3" xfId="105"/>
    <cellStyle name="Calculation 3 3 2" xfId="164"/>
    <cellStyle name="Calculation 3 4" xfId="115"/>
    <cellStyle name="Calculation 3 4 2" xfId="174"/>
    <cellStyle name="Calculation 3 5" xfId="140"/>
    <cellStyle name="Calculation 3 5 2" xfId="199"/>
    <cellStyle name="Calculation 4" xfId="90"/>
    <cellStyle name="Calculation 4 2" xfId="125"/>
    <cellStyle name="Calculation 4 2 2" xfId="184"/>
    <cellStyle name="Calculation 4 3" xfId="144"/>
    <cellStyle name="Calculation 4 3 2" xfId="203"/>
    <cellStyle name="Check Cell 2" xfId="58"/>
    <cellStyle name="Check Cell 3" xfId="57"/>
    <cellStyle name="Explanatory Text" xfId="1" builtinId="53"/>
    <cellStyle name="Explanatory Text 2" xfId="60"/>
    <cellStyle name="Explanatory Text 3" xfId="61"/>
    <cellStyle name="Explanatory Text 4" xfId="59"/>
    <cellStyle name="Good 2" xfId="63"/>
    <cellStyle name="Good 3" xfId="62"/>
    <cellStyle name="Heading 1 2" xfId="65"/>
    <cellStyle name="Heading 1 3" xfId="64"/>
    <cellStyle name="Heading 2 2" xfId="67"/>
    <cellStyle name="Heading 2 3" xfId="66"/>
    <cellStyle name="Heading 3 2" xfId="69"/>
    <cellStyle name="Heading 3 3" xfId="68"/>
    <cellStyle name="Heading 4 2" xfId="71"/>
    <cellStyle name="Heading 4 3" xfId="70"/>
    <cellStyle name="Input 2" xfId="73"/>
    <cellStyle name="Input 2 2" xfId="98"/>
    <cellStyle name="Input 2 2 2" xfId="133"/>
    <cellStyle name="Input 2 2 2 2" xfId="192"/>
    <cellStyle name="Input 2 2 3" xfId="152"/>
    <cellStyle name="Input 2 2 3 2" xfId="211"/>
    <cellStyle name="Input 2 3" xfId="108"/>
    <cellStyle name="Input 2 3 2" xfId="167"/>
    <cellStyle name="Input 2 4" xfId="118"/>
    <cellStyle name="Input 2 4 2" xfId="177"/>
    <cellStyle name="Input 2 5" xfId="143"/>
    <cellStyle name="Input 2 5 2" xfId="202"/>
    <cellStyle name="Input 3" xfId="72"/>
    <cellStyle name="Input 3 2" xfId="97"/>
    <cellStyle name="Input 3 2 2" xfId="132"/>
    <cellStyle name="Input 3 2 2 2" xfId="191"/>
    <cellStyle name="Input 3 2 3" xfId="151"/>
    <cellStyle name="Input 3 2 3 2" xfId="210"/>
    <cellStyle name="Input 3 3" xfId="107"/>
    <cellStyle name="Input 3 3 2" xfId="166"/>
    <cellStyle name="Input 3 4" xfId="117"/>
    <cellStyle name="Input 3 4 2" xfId="176"/>
    <cellStyle name="Input 3 5" xfId="142"/>
    <cellStyle name="Input 3 5 2" xfId="201"/>
    <cellStyle name="Input 4" xfId="91"/>
    <cellStyle name="Input 4 2" xfId="126"/>
    <cellStyle name="Input 4 2 2" xfId="185"/>
    <cellStyle name="Input 4 3" xfId="145"/>
    <cellStyle name="Input 4 3 2" xfId="204"/>
    <cellStyle name="Linked Cell 2" xfId="75"/>
    <cellStyle name="Linked Cell 3" xfId="74"/>
    <cellStyle name="Neutral 2" xfId="77"/>
    <cellStyle name="Neutral 3" xfId="76"/>
    <cellStyle name="Normal" xfId="0" builtinId="0"/>
    <cellStyle name="Normal 2" xfId="3"/>
    <cellStyle name="Normal 3" xfId="2"/>
    <cellStyle name="Normal 3 2" xfId="78"/>
    <cellStyle name="Normal 4" xfId="4"/>
    <cellStyle name="Normal 4 2" xfId="163"/>
    <cellStyle name="Normal 5" xfId="89"/>
    <cellStyle name="Note 2" xfId="80"/>
    <cellStyle name="Note 2 2" xfId="100"/>
    <cellStyle name="Note 2 2 2" xfId="135"/>
    <cellStyle name="Note 2 2 2 2" xfId="194"/>
    <cellStyle name="Note 2 2 3" xfId="154"/>
    <cellStyle name="Note 2 2 3 2" xfId="213"/>
    <cellStyle name="Note 2 3" xfId="110"/>
    <cellStyle name="Note 2 3 2" xfId="169"/>
    <cellStyle name="Note 2 4" xfId="120"/>
    <cellStyle name="Note 2 4 2" xfId="179"/>
    <cellStyle name="Note 3" xfId="79"/>
    <cellStyle name="Note 3 2" xfId="99"/>
    <cellStyle name="Note 3 2 2" xfId="134"/>
    <cellStyle name="Note 3 2 2 2" xfId="193"/>
    <cellStyle name="Note 3 2 3" xfId="153"/>
    <cellStyle name="Note 3 2 3 2" xfId="212"/>
    <cellStyle name="Note 3 3" xfId="109"/>
    <cellStyle name="Note 3 3 2" xfId="168"/>
    <cellStyle name="Note 3 4" xfId="119"/>
    <cellStyle name="Note 3 4 2" xfId="178"/>
    <cellStyle name="Note 4" xfId="92"/>
    <cellStyle name="Note 4 2" xfId="127"/>
    <cellStyle name="Note 4 2 2" xfId="186"/>
    <cellStyle name="Note 4 3" xfId="146"/>
    <cellStyle name="Note 4 3 2" xfId="205"/>
    <cellStyle name="Output 2" xfId="82"/>
    <cellStyle name="Output 2 2" xfId="102"/>
    <cellStyle name="Output 2 2 2" xfId="137"/>
    <cellStyle name="Output 2 2 2 2" xfId="196"/>
    <cellStyle name="Output 2 2 3" xfId="156"/>
    <cellStyle name="Output 2 2 3 2" xfId="215"/>
    <cellStyle name="Output 2 3" xfId="112"/>
    <cellStyle name="Output 2 3 2" xfId="171"/>
    <cellStyle name="Output 2 4" xfId="122"/>
    <cellStyle name="Output 2 4 2" xfId="181"/>
    <cellStyle name="Output 2 5" xfId="160"/>
    <cellStyle name="Output 2 5 2" xfId="219"/>
    <cellStyle name="Output 3" xfId="81"/>
    <cellStyle name="Output 3 2" xfId="101"/>
    <cellStyle name="Output 3 2 2" xfId="136"/>
    <cellStyle name="Output 3 2 2 2" xfId="195"/>
    <cellStyle name="Output 3 2 3" xfId="155"/>
    <cellStyle name="Output 3 2 3 2" xfId="214"/>
    <cellStyle name="Output 3 3" xfId="111"/>
    <cellStyle name="Output 3 3 2" xfId="170"/>
    <cellStyle name="Output 3 4" xfId="121"/>
    <cellStyle name="Output 3 4 2" xfId="180"/>
    <cellStyle name="Output 3 5" xfId="159"/>
    <cellStyle name="Output 3 5 2" xfId="218"/>
    <cellStyle name="Output 4" xfId="93"/>
    <cellStyle name="Output 4 2" xfId="128"/>
    <cellStyle name="Output 4 2 2" xfId="187"/>
    <cellStyle name="Output 4 3" xfId="147"/>
    <cellStyle name="Output 4 3 2" xfId="206"/>
    <cellStyle name="Title 2" xfId="84"/>
    <cellStyle name="Title 3" xfId="83"/>
    <cellStyle name="Total 2" xfId="86"/>
    <cellStyle name="Total 2 2" xfId="104"/>
    <cellStyle name="Total 2 2 2" xfId="139"/>
    <cellStyle name="Total 2 2 2 2" xfId="198"/>
    <cellStyle name="Total 2 2 3" xfId="158"/>
    <cellStyle name="Total 2 2 3 2" xfId="217"/>
    <cellStyle name="Total 2 3" xfId="114"/>
    <cellStyle name="Total 2 3 2" xfId="173"/>
    <cellStyle name="Total 2 4" xfId="124"/>
    <cellStyle name="Total 2 4 2" xfId="183"/>
    <cellStyle name="Total 2 5" xfId="162"/>
    <cellStyle name="Total 2 5 2" xfId="221"/>
    <cellStyle name="Total 3" xfId="85"/>
    <cellStyle name="Total 3 2" xfId="103"/>
    <cellStyle name="Total 3 2 2" xfId="138"/>
    <cellStyle name="Total 3 2 2 2" xfId="197"/>
    <cellStyle name="Total 3 2 3" xfId="157"/>
    <cellStyle name="Total 3 2 3 2" xfId="216"/>
    <cellStyle name="Total 3 3" xfId="113"/>
    <cellStyle name="Total 3 3 2" xfId="172"/>
    <cellStyle name="Total 3 4" xfId="123"/>
    <cellStyle name="Total 3 4 2" xfId="182"/>
    <cellStyle name="Total 3 5" xfId="161"/>
    <cellStyle name="Total 3 5 2" xfId="220"/>
    <cellStyle name="Total 4" xfId="94"/>
    <cellStyle name="Total 4 2" xfId="129"/>
    <cellStyle name="Total 4 2 2" xfId="188"/>
    <cellStyle name="Total 4 3" xfId="148"/>
    <cellStyle name="Total 4 3 2" xfId="207"/>
    <cellStyle name="Warning Text 2" xfId="88"/>
    <cellStyle name="Warning Text 3" xfId="87"/>
  </cellStyles>
  <dxfs count="47">
    <dxf>
      <font>
        <b/>
        <i val="0"/>
        <color rgb="FF00B050"/>
      </font>
    </dxf>
    <dxf>
      <font>
        <b/>
        <i val="0"/>
        <color rgb="FFFF0000"/>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
      <font>
        <b/>
        <i val="0"/>
        <color rgb="FF00B050"/>
      </font>
    </dxf>
    <dxf>
      <font>
        <b/>
        <i val="0"/>
        <color rgb="FFFF0000"/>
      </font>
    </dxf>
    <dxf>
      <font>
        <b/>
        <i val="0"/>
        <color theme="4"/>
      </font>
    </dxf>
  </dxfs>
  <tableStyles count="0" defaultTableStyle="TableStyleMedium2" defaultPivotStyle="PivotStyleLight16"/>
  <colors>
    <mruColors>
      <color rgb="FFFFFF99"/>
      <color rgb="FFEFF96F"/>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466725</xdr:colOff>
          <xdr:row>5</xdr:row>
          <xdr:rowOff>28575</xdr:rowOff>
        </xdr:from>
        <xdr:to>
          <xdr:col>3</xdr:col>
          <xdr:colOff>190500</xdr:colOff>
          <xdr:row>7</xdr:row>
          <xdr:rowOff>161925</xdr:rowOff>
        </xdr:to>
        <xdr:sp macro="" textlink="">
          <xdr:nvSpPr>
            <xdr:cNvPr id="10242" name="Object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39"/>
  <sheetViews>
    <sheetView tabSelected="1" topLeftCell="A7" zoomScale="90" zoomScaleNormal="90" workbookViewId="0">
      <selection activeCell="D10" sqref="D10"/>
    </sheetView>
  </sheetViews>
  <sheetFormatPr defaultRowHeight="15" x14ac:dyDescent="0.25"/>
  <cols>
    <col min="1" max="1" width="9.140625" style="2"/>
    <col min="2" max="2" width="9.140625" style="33"/>
    <col min="3" max="3" width="15.28515625" customWidth="1"/>
    <col min="4" max="4" width="22" customWidth="1"/>
    <col min="5" max="5" width="42.7109375" customWidth="1"/>
    <col min="6" max="6" width="13" customWidth="1"/>
    <col min="7" max="7" width="10.5703125" customWidth="1"/>
  </cols>
  <sheetData>
    <row r="1" spans="4:7" ht="18" x14ac:dyDescent="0.25">
      <c r="D1" s="4"/>
      <c r="E1" s="3"/>
      <c r="F1" s="3"/>
    </row>
    <row r="2" spans="4:7" ht="18" x14ac:dyDescent="0.25">
      <c r="D2" s="4"/>
      <c r="E2" s="3"/>
      <c r="F2" s="3"/>
    </row>
    <row r="3" spans="4:7" ht="18" x14ac:dyDescent="0.25">
      <c r="D3" s="4"/>
      <c r="E3" s="3"/>
      <c r="F3" s="3"/>
    </row>
    <row r="4" spans="4:7" x14ac:dyDescent="0.25">
      <c r="D4" s="5"/>
      <c r="E4" s="5"/>
      <c r="F4" s="6"/>
    </row>
    <row r="5" spans="4:7" x14ac:dyDescent="0.25">
      <c r="D5" s="7"/>
      <c r="E5" s="7"/>
      <c r="F5" s="3"/>
    </row>
    <row r="6" spans="4:7" ht="87.75" x14ac:dyDescent="1.05">
      <c r="D6" s="8"/>
      <c r="E6" s="9" t="s">
        <v>9</v>
      </c>
      <c r="F6" s="3"/>
    </row>
    <row r="7" spans="4:7" ht="22.5" x14ac:dyDescent="0.3">
      <c r="D7" s="8"/>
      <c r="E7" s="10" t="s">
        <v>10</v>
      </c>
      <c r="F7" s="3"/>
    </row>
    <row r="8" spans="4:7" ht="18" x14ac:dyDescent="0.25">
      <c r="D8" s="8"/>
      <c r="E8" s="11" t="s">
        <v>971</v>
      </c>
      <c r="F8" s="3"/>
    </row>
    <row r="9" spans="4:7" ht="18" x14ac:dyDescent="0.25">
      <c r="D9" s="8"/>
      <c r="E9" s="11"/>
      <c r="F9" s="3"/>
    </row>
    <row r="10" spans="4:7" ht="18" x14ac:dyDescent="0.25">
      <c r="D10" s="8"/>
      <c r="E10" s="11"/>
      <c r="F10" s="3"/>
    </row>
    <row r="11" spans="4:7" ht="15.75" x14ac:dyDescent="0.25">
      <c r="D11" s="8"/>
      <c r="E11" s="12" t="s">
        <v>856</v>
      </c>
      <c r="F11" s="3"/>
    </row>
    <row r="12" spans="4:7" s="122" customFormat="1" ht="15.75" x14ac:dyDescent="0.25">
      <c r="D12" s="8"/>
      <c r="E12" s="12"/>
      <c r="F12" s="16"/>
    </row>
    <row r="13" spans="4:7" s="122" customFormat="1" ht="15.75" x14ac:dyDescent="0.25">
      <c r="D13" s="8"/>
      <c r="E13" s="12" t="s">
        <v>970</v>
      </c>
      <c r="F13" s="16"/>
    </row>
    <row r="14" spans="4:7" ht="18.75" x14ac:dyDescent="0.25">
      <c r="D14" s="8"/>
      <c r="E14" s="13"/>
      <c r="F14" s="3"/>
    </row>
    <row r="15" spans="4:7" s="33" customFormat="1" x14ac:dyDescent="0.25">
      <c r="D15" s="126" t="s">
        <v>969</v>
      </c>
      <c r="E15" s="126"/>
      <c r="F15" s="126"/>
      <c r="G15" s="127"/>
    </row>
    <row r="16" spans="4:7" ht="35.25" customHeight="1" x14ac:dyDescent="0.25">
      <c r="D16" s="126"/>
      <c r="E16" s="126"/>
      <c r="F16" s="126"/>
      <c r="G16" s="127"/>
    </row>
    <row r="17" spans="1:7" s="125" customFormat="1" ht="15.75" x14ac:dyDescent="0.25">
      <c r="D17" s="123"/>
      <c r="E17" s="123"/>
      <c r="F17" s="123"/>
      <c r="G17" s="124"/>
    </row>
    <row r="18" spans="1:7" s="125" customFormat="1" ht="15.75" x14ac:dyDescent="0.25">
      <c r="D18" s="123"/>
      <c r="E18" s="123"/>
      <c r="F18" s="123"/>
      <c r="G18" s="124"/>
    </row>
    <row r="19" spans="1:7" ht="18" x14ac:dyDescent="0.25">
      <c r="A19" s="122"/>
      <c r="B19" s="122"/>
      <c r="C19" s="122"/>
      <c r="E19" s="15" t="s">
        <v>12</v>
      </c>
      <c r="F19" s="16"/>
      <c r="G19" s="16"/>
    </row>
    <row r="20" spans="1:7" ht="15.75" thickBot="1" x14ac:dyDescent="0.3">
      <c r="A20" s="122"/>
      <c r="B20" s="122"/>
      <c r="C20" s="122"/>
      <c r="E20" s="14" t="s">
        <v>13</v>
      </c>
      <c r="F20" s="14"/>
      <c r="G20" s="14"/>
    </row>
    <row r="21" spans="1:7" ht="15.75" thickTop="1" x14ac:dyDescent="0.25">
      <c r="D21" s="64" t="s">
        <v>434</v>
      </c>
      <c r="E21" s="25" t="s">
        <v>14</v>
      </c>
      <c r="F21" s="64" t="s">
        <v>783</v>
      </c>
      <c r="G21" s="64" t="s">
        <v>11</v>
      </c>
    </row>
    <row r="22" spans="1:7" s="117" customFormat="1" x14ac:dyDescent="0.25">
      <c r="D22" s="118" t="s">
        <v>927</v>
      </c>
      <c r="E22" s="119" t="s">
        <v>928</v>
      </c>
      <c r="F22" s="120">
        <v>40877</v>
      </c>
      <c r="G22" s="46" t="s">
        <v>612</v>
      </c>
    </row>
    <row r="23" spans="1:7" ht="18" customHeight="1" x14ac:dyDescent="0.25">
      <c r="D23" s="63" t="s">
        <v>436</v>
      </c>
      <c r="E23" s="26" t="s">
        <v>238</v>
      </c>
      <c r="F23" s="27">
        <v>40975</v>
      </c>
      <c r="G23" s="46" t="s">
        <v>612</v>
      </c>
    </row>
    <row r="24" spans="1:7" ht="25.5" x14ac:dyDescent="0.25">
      <c r="D24" s="63" t="s">
        <v>435</v>
      </c>
      <c r="E24" s="26" t="s">
        <v>433</v>
      </c>
      <c r="F24" s="27">
        <v>41102</v>
      </c>
      <c r="G24" s="46">
        <v>1.2</v>
      </c>
    </row>
    <row r="25" spans="1:7" s="33" customFormat="1" ht="25.5" x14ac:dyDescent="0.25">
      <c r="D25" s="116" t="s">
        <v>815</v>
      </c>
      <c r="E25" s="26" t="s">
        <v>920</v>
      </c>
      <c r="F25" s="27">
        <v>41046</v>
      </c>
      <c r="G25" s="46">
        <v>1.3</v>
      </c>
    </row>
    <row r="26" spans="1:7" s="33" customFormat="1" ht="39" thickBot="1" x14ac:dyDescent="0.3">
      <c r="D26" s="30" t="s">
        <v>921</v>
      </c>
      <c r="E26" s="28" t="s">
        <v>922</v>
      </c>
      <c r="F26" s="29">
        <v>41131</v>
      </c>
      <c r="G26" s="121">
        <v>1.1000000000000001</v>
      </c>
    </row>
    <row r="39" spans="5:5" x14ac:dyDescent="0.25">
      <c r="E39" s="33"/>
    </row>
  </sheetData>
  <customSheetViews>
    <customSheetView guid="{F8A0DB4D-C2E2-432B-8BE5-72A25D8D6FC5}">
      <selection activeCell="D33" sqref="D33"/>
      <pageMargins left="0.7" right="0.7" top="0.75" bottom="0.75" header="0.3" footer="0.3"/>
    </customSheetView>
    <customSheetView guid="{20B9E7CB-B377-4CA3-9140-04DC7572D088}">
      <selection activeCell="D33" sqref="D33"/>
      <pageMargins left="0.7" right="0.7" top="0.75" bottom="0.75" header="0.3" footer="0.3"/>
    </customSheetView>
  </customSheetViews>
  <mergeCells count="1">
    <mergeCell ref="D15:G16"/>
  </mergeCells>
  <pageMargins left="0.70866141732283472" right="0.70866141732283472" top="0.74803149606299213" bottom="0.74803149606299213" header="0.31496062992125984" footer="0.31496062992125984"/>
  <pageSetup paperSize="8" orientation="landscape" r:id="rId1"/>
  <ignoredErrors>
    <ignoredError sqref="G22:G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C103"/>
  <sheetViews>
    <sheetView zoomScale="90" zoomScaleNormal="90" workbookViewId="0">
      <selection activeCell="B12" sqref="B12"/>
    </sheetView>
  </sheetViews>
  <sheetFormatPr defaultRowHeight="15" x14ac:dyDescent="0.25"/>
  <cols>
    <col min="1" max="1" width="7.28515625" customWidth="1"/>
    <col min="2" max="2" width="29.7109375" customWidth="1"/>
    <col min="3" max="3" width="68" customWidth="1"/>
    <col min="5" max="5" width="18.42578125" customWidth="1"/>
    <col min="6" max="6" width="27.7109375" customWidth="1"/>
    <col min="7" max="7" width="36.85546875" customWidth="1"/>
  </cols>
  <sheetData>
    <row r="2" spans="1:3" ht="22.5" x14ac:dyDescent="0.3">
      <c r="A2" s="51" t="s">
        <v>15</v>
      </c>
      <c r="B2" s="52"/>
      <c r="C2" s="16"/>
    </row>
    <row r="4" spans="1:3" x14ac:dyDescent="0.25">
      <c r="A4" s="17"/>
      <c r="B4" s="17" t="s">
        <v>21</v>
      </c>
      <c r="C4" s="18"/>
    </row>
    <row r="5" spans="1:3" x14ac:dyDescent="0.25">
      <c r="A5" s="17"/>
      <c r="B5" s="19"/>
      <c r="C5" s="18"/>
    </row>
    <row r="6" spans="1:3" x14ac:dyDescent="0.25">
      <c r="A6" s="17"/>
      <c r="B6" s="20" t="s">
        <v>16</v>
      </c>
      <c r="C6" s="18"/>
    </row>
    <row r="7" spans="1:3" x14ac:dyDescent="0.25">
      <c r="A7" s="17"/>
      <c r="B7" s="19"/>
      <c r="C7" s="18"/>
    </row>
    <row r="8" spans="1:3" x14ac:dyDescent="0.25">
      <c r="A8" s="17"/>
      <c r="B8" s="21" t="s">
        <v>17</v>
      </c>
      <c r="C8" s="22" t="s">
        <v>18</v>
      </c>
    </row>
    <row r="9" spans="1:3" ht="57" customHeight="1" x14ac:dyDescent="0.25">
      <c r="A9" s="17"/>
      <c r="B9" s="24" t="s">
        <v>3</v>
      </c>
      <c r="C9" s="23" t="s">
        <v>768</v>
      </c>
    </row>
    <row r="10" spans="1:3" s="33" customFormat="1" x14ac:dyDescent="0.25">
      <c r="A10" s="17"/>
      <c r="B10" s="24" t="s">
        <v>270</v>
      </c>
      <c r="C10" s="23" t="s">
        <v>19</v>
      </c>
    </row>
    <row r="11" spans="1:3" x14ac:dyDescent="0.25">
      <c r="A11" s="17"/>
      <c r="B11" s="24" t="s">
        <v>5</v>
      </c>
      <c r="C11" s="23" t="s">
        <v>419</v>
      </c>
    </row>
    <row r="12" spans="1:3" s="33" customFormat="1" ht="39" customHeight="1" x14ac:dyDescent="0.25">
      <c r="A12" s="17"/>
      <c r="B12" s="24" t="s">
        <v>271</v>
      </c>
      <c r="C12" s="23" t="s">
        <v>20</v>
      </c>
    </row>
    <row r="13" spans="1:3" s="33" customFormat="1" x14ac:dyDescent="0.25">
      <c r="A13" s="17"/>
      <c r="B13" s="24" t="s">
        <v>6</v>
      </c>
      <c r="C13" s="34" t="s">
        <v>823</v>
      </c>
    </row>
    <row r="14" spans="1:3" x14ac:dyDescent="0.25">
      <c r="B14" s="24" t="s">
        <v>7</v>
      </c>
      <c r="C14" s="35" t="s">
        <v>824</v>
      </c>
    </row>
    <row r="15" spans="1:3" ht="133.5" customHeight="1" x14ac:dyDescent="0.25">
      <c r="B15" s="24" t="s">
        <v>822</v>
      </c>
      <c r="C15" s="35" t="s">
        <v>833</v>
      </c>
    </row>
    <row r="16" spans="1:3" s="33" customFormat="1" x14ac:dyDescent="0.25">
      <c r="B16" s="24" t="s">
        <v>277</v>
      </c>
      <c r="C16" s="23" t="s">
        <v>830</v>
      </c>
    </row>
    <row r="18" spans="2:3" ht="40.5" customHeight="1" x14ac:dyDescent="0.25">
      <c r="B18" s="115" t="s">
        <v>901</v>
      </c>
      <c r="C18" s="115" t="s">
        <v>902</v>
      </c>
    </row>
    <row r="100" spans="2:2" hidden="1" x14ac:dyDescent="0.25">
      <c r="B100" t="s">
        <v>613</v>
      </c>
    </row>
    <row r="101" spans="2:2" hidden="1" x14ac:dyDescent="0.25">
      <c r="B101" t="s">
        <v>614</v>
      </c>
    </row>
    <row r="102" spans="2:2" hidden="1" x14ac:dyDescent="0.25">
      <c r="B102" t="s">
        <v>834</v>
      </c>
    </row>
    <row r="103" spans="2:2" hidden="1" x14ac:dyDescent="0.25">
      <c r="B103" t="s">
        <v>835</v>
      </c>
    </row>
  </sheetData>
  <customSheetViews>
    <customSheetView guid="{F8A0DB4D-C2E2-432B-8BE5-72A25D8D6FC5}">
      <selection activeCell="C13" sqref="C13"/>
      <pageMargins left="0.7" right="0.7" top="0.75" bottom="0.75" header="0.3" footer="0.3"/>
    </customSheetView>
    <customSheetView guid="{20B9E7CB-B377-4CA3-9140-04DC7572D088}">
      <selection activeCell="C13" sqref="C13"/>
      <pageMargins left="0.7" right="0.7" top="0.75" bottom="0.75" header="0.3" footer="0.3"/>
    </customSheetView>
  </customSheetViews>
  <pageMargins left="0.70866141732283472" right="0.70866141732283472"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17"/>
  <sheetViews>
    <sheetView workbookViewId="0">
      <selection activeCell="C12" sqref="C12"/>
    </sheetView>
  </sheetViews>
  <sheetFormatPr defaultRowHeight="15" x14ac:dyDescent="0.25"/>
  <cols>
    <col min="2" max="2" width="43.85546875" customWidth="1"/>
    <col min="3" max="3" width="72.28515625" customWidth="1"/>
  </cols>
  <sheetData>
    <row r="3" spans="2:3" ht="18.75" x14ac:dyDescent="0.25">
      <c r="B3" s="128" t="s">
        <v>846</v>
      </c>
      <c r="C3" s="128"/>
    </row>
    <row r="6" spans="2:3" x14ac:dyDescent="0.25">
      <c r="B6" s="107" t="s">
        <v>853</v>
      </c>
      <c r="C6" s="108"/>
    </row>
    <row r="7" spans="2:3" x14ac:dyDescent="0.25">
      <c r="B7" s="109" t="s">
        <v>825</v>
      </c>
      <c r="C7" s="108"/>
    </row>
    <row r="8" spans="2:3" x14ac:dyDescent="0.25">
      <c r="B8" s="107" t="s">
        <v>826</v>
      </c>
      <c r="C8" s="108"/>
    </row>
    <row r="9" spans="2:3" x14ac:dyDescent="0.25">
      <c r="B9" s="107" t="s">
        <v>847</v>
      </c>
      <c r="C9" s="108"/>
    </row>
    <row r="10" spans="2:3" x14ac:dyDescent="0.25">
      <c r="B10" s="107" t="s">
        <v>848</v>
      </c>
      <c r="C10" s="108"/>
    </row>
    <row r="11" spans="2:3" x14ac:dyDescent="0.25">
      <c r="B11" s="107" t="s">
        <v>851</v>
      </c>
      <c r="C11" s="108"/>
    </row>
    <row r="12" spans="2:3" x14ac:dyDescent="0.25">
      <c r="B12" s="107" t="s">
        <v>852</v>
      </c>
      <c r="C12" s="108"/>
    </row>
    <row r="13" spans="2:3" ht="30" x14ac:dyDescent="0.25">
      <c r="B13" s="107" t="s">
        <v>849</v>
      </c>
      <c r="C13" s="108"/>
    </row>
    <row r="14" spans="2:3" ht="30" x14ac:dyDescent="0.25">
      <c r="B14" s="107" t="s">
        <v>850</v>
      </c>
      <c r="C14" s="108"/>
    </row>
    <row r="15" spans="2:3" s="33" customFormat="1" x14ac:dyDescent="0.25"/>
    <row r="16" spans="2:3" x14ac:dyDescent="0.25">
      <c r="B16" s="107" t="s">
        <v>854</v>
      </c>
      <c r="C16" s="110">
        <f>CDAR_AS_01!J120</f>
        <v>0</v>
      </c>
    </row>
    <row r="17" spans="2:3" x14ac:dyDescent="0.25">
      <c r="B17" s="107" t="s">
        <v>855</v>
      </c>
      <c r="C17" s="110">
        <f>CDAR_RS_01!J90</f>
        <v>0</v>
      </c>
    </row>
  </sheetData>
  <mergeCells count="1">
    <mergeCell ref="B3:C3"/>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20"/>
  <sheetViews>
    <sheetView topLeftCell="B1" zoomScale="90" zoomScaleNormal="90" zoomScaleSheetLayoutView="100" workbookViewId="0">
      <selection activeCell="I5" sqref="I5"/>
    </sheetView>
  </sheetViews>
  <sheetFormatPr defaultRowHeight="11.25" x14ac:dyDescent="0.25"/>
  <cols>
    <col min="1" max="1" width="3.28515625" style="54" customWidth="1"/>
    <col min="2" max="2" width="17.85546875" style="54" customWidth="1"/>
    <col min="3" max="3" width="58.7109375" style="57" customWidth="1"/>
    <col min="4" max="4" width="11.140625" style="54" customWidth="1"/>
    <col min="5" max="5" width="13.5703125" style="54" customWidth="1"/>
    <col min="6" max="6" width="53.28515625" style="54" customWidth="1"/>
    <col min="7" max="7" width="91.85546875" style="54" bestFit="1" customWidth="1"/>
    <col min="8" max="8" width="19.7109375" style="54" bestFit="1" customWidth="1"/>
    <col min="9" max="9" width="50.140625" style="54" customWidth="1"/>
    <col min="10" max="10" width="13.140625" style="54" hidden="1" customWidth="1"/>
    <col min="11" max="16384" width="9.140625" style="54"/>
  </cols>
  <sheetData>
    <row r="1" spans="1:10" ht="15" customHeight="1" x14ac:dyDescent="0.15">
      <c r="B1" s="59" t="s">
        <v>227</v>
      </c>
      <c r="C1" s="58" t="s">
        <v>615</v>
      </c>
      <c r="H1" s="97" t="s">
        <v>825</v>
      </c>
      <c r="I1" s="36" t="str">
        <f>IF('Test Summary Report'!C7="","",'Test Summary Report'!C7)</f>
        <v/>
      </c>
    </row>
    <row r="2" spans="1:10" ht="15" customHeight="1" x14ac:dyDescent="0.15">
      <c r="B2" s="59" t="s">
        <v>228</v>
      </c>
      <c r="C2" s="58" t="s">
        <v>229</v>
      </c>
      <c r="H2" s="97" t="s">
        <v>826</v>
      </c>
      <c r="I2" s="36" t="str">
        <f>IF('Test Summary Report'!C8="","",'Test Summary Report'!C8)</f>
        <v/>
      </c>
    </row>
    <row r="3" spans="1:10" ht="15" customHeight="1" x14ac:dyDescent="0.15">
      <c r="B3" s="59" t="s">
        <v>0</v>
      </c>
      <c r="C3" s="58" t="s">
        <v>230</v>
      </c>
      <c r="H3" s="97" t="s">
        <v>827</v>
      </c>
      <c r="I3" s="36" t="str">
        <f>IF('Test Summary Report'!C6="","",'Test Summary Report'!C6)</f>
        <v/>
      </c>
    </row>
    <row r="4" spans="1:10" ht="28.5" customHeight="1" x14ac:dyDescent="0.25">
      <c r="B4" s="59" t="s">
        <v>1</v>
      </c>
      <c r="C4" s="58" t="s">
        <v>818</v>
      </c>
      <c r="H4" s="94" t="s">
        <v>828</v>
      </c>
      <c r="I4" s="36" t="str">
        <f>IF('Test Summary Report'!C12="","",'Test Summary Report'!C12)</f>
        <v/>
      </c>
    </row>
    <row r="5" spans="1:10" ht="45" x14ac:dyDescent="0.25">
      <c r="B5" s="59" t="s">
        <v>2</v>
      </c>
      <c r="C5" s="40" t="s">
        <v>819</v>
      </c>
      <c r="D5" s="112"/>
      <c r="E5" s="81"/>
      <c r="H5" s="98" t="s">
        <v>829</v>
      </c>
      <c r="I5" s="36" t="str">
        <f>IF('Test Summary Report'!C11="","",'Test Summary Report'!C11)</f>
        <v/>
      </c>
    </row>
    <row r="6" spans="1:10" ht="17.25" customHeight="1" x14ac:dyDescent="0.25">
      <c r="A6" s="82"/>
      <c r="B6" s="94" t="s">
        <v>3</v>
      </c>
      <c r="C6" s="95" t="s">
        <v>270</v>
      </c>
      <c r="D6" s="95" t="s">
        <v>5</v>
      </c>
      <c r="E6" s="94" t="s">
        <v>918</v>
      </c>
      <c r="F6" s="95" t="s">
        <v>6</v>
      </c>
      <c r="G6" s="95" t="s">
        <v>7</v>
      </c>
      <c r="H6" s="96" t="s">
        <v>822</v>
      </c>
      <c r="I6" s="95" t="s">
        <v>277</v>
      </c>
      <c r="J6" s="95" t="s">
        <v>845</v>
      </c>
    </row>
    <row r="7" spans="1:10" x14ac:dyDescent="0.25">
      <c r="B7" s="89" t="s">
        <v>239</v>
      </c>
      <c r="C7" s="88"/>
      <c r="D7" s="89"/>
      <c r="E7" s="89"/>
      <c r="F7" s="89"/>
      <c r="G7" s="89"/>
      <c r="H7" s="93"/>
      <c r="I7" s="89"/>
      <c r="J7" s="89"/>
    </row>
    <row r="8" spans="1:10" ht="180" x14ac:dyDescent="0.25">
      <c r="B8" s="83" t="s">
        <v>33</v>
      </c>
      <c r="C8" s="56" t="s">
        <v>34</v>
      </c>
      <c r="D8" s="67" t="s">
        <v>8</v>
      </c>
      <c r="E8" s="67" t="s">
        <v>294</v>
      </c>
      <c r="F8" s="67" t="s">
        <v>838</v>
      </c>
      <c r="G8" s="67" t="s">
        <v>923</v>
      </c>
      <c r="H8" s="67"/>
      <c r="I8" s="67"/>
      <c r="J8" s="100">
        <f>IF(H8="TBD",1,IF(H8="Fail",1,IF(H8="",1,0)))</f>
        <v>1</v>
      </c>
    </row>
    <row r="9" spans="1:10" ht="90" x14ac:dyDescent="0.25">
      <c r="B9" s="83" t="s">
        <v>36</v>
      </c>
      <c r="C9" s="56" t="s">
        <v>35</v>
      </c>
      <c r="D9" s="67" t="s">
        <v>8</v>
      </c>
      <c r="E9" s="67" t="s">
        <v>210</v>
      </c>
      <c r="F9" s="67" t="s">
        <v>418</v>
      </c>
      <c r="G9" s="67" t="s">
        <v>914</v>
      </c>
      <c r="H9" s="67"/>
      <c r="I9" s="67"/>
      <c r="J9" s="100">
        <f t="shared" ref="J9:J12" si="0">IF(H9="TBD",1,IF(H9="Fail",1,IF(H9="",1,0)))</f>
        <v>1</v>
      </c>
    </row>
    <row r="10" spans="1:10" ht="213.75" x14ac:dyDescent="0.25">
      <c r="B10" s="83" t="s">
        <v>551</v>
      </c>
      <c r="C10" s="56" t="s">
        <v>652</v>
      </c>
      <c r="D10" s="67" t="s">
        <v>8</v>
      </c>
      <c r="E10" s="67" t="s">
        <v>649</v>
      </c>
      <c r="F10" s="67" t="s">
        <v>280</v>
      </c>
      <c r="G10" s="67" t="s">
        <v>839</v>
      </c>
      <c r="H10" s="67"/>
      <c r="I10" s="67"/>
      <c r="J10" s="100">
        <f t="shared" si="0"/>
        <v>1</v>
      </c>
    </row>
    <row r="11" spans="1:10" ht="67.5" x14ac:dyDescent="0.25">
      <c r="B11" s="83" t="s">
        <v>552</v>
      </c>
      <c r="C11" s="56" t="s">
        <v>651</v>
      </c>
      <c r="D11" s="67" t="s">
        <v>37</v>
      </c>
      <c r="E11" s="67" t="s">
        <v>650</v>
      </c>
      <c r="F11" s="67" t="s">
        <v>840</v>
      </c>
      <c r="G11" s="67" t="s">
        <v>924</v>
      </c>
      <c r="H11" s="67"/>
      <c r="I11" s="36"/>
      <c r="J11" s="100">
        <f t="shared" si="0"/>
        <v>1</v>
      </c>
    </row>
    <row r="12" spans="1:10" ht="90" x14ac:dyDescent="0.25">
      <c r="B12" s="83" t="s">
        <v>39</v>
      </c>
      <c r="C12" s="56" t="s">
        <v>38</v>
      </c>
      <c r="D12" s="67" t="s">
        <v>190</v>
      </c>
      <c r="E12" s="67" t="s">
        <v>212</v>
      </c>
      <c r="F12" s="67" t="s">
        <v>653</v>
      </c>
      <c r="G12" s="67" t="s">
        <v>915</v>
      </c>
      <c r="H12" s="67"/>
      <c r="I12" s="67"/>
      <c r="J12" s="100">
        <f t="shared" si="0"/>
        <v>1</v>
      </c>
    </row>
    <row r="13" spans="1:10" x14ac:dyDescent="0.25">
      <c r="B13" s="89" t="s">
        <v>240</v>
      </c>
      <c r="C13" s="88"/>
      <c r="D13" s="89"/>
      <c r="E13" s="89"/>
      <c r="F13" s="89"/>
      <c r="G13" s="89"/>
      <c r="H13" s="89"/>
      <c r="I13" s="89"/>
      <c r="J13" s="89"/>
    </row>
    <row r="14" spans="1:10" x14ac:dyDescent="0.25">
      <c r="B14" s="89" t="s">
        <v>22</v>
      </c>
      <c r="C14" s="88"/>
      <c r="D14" s="89"/>
      <c r="E14" s="89"/>
      <c r="F14" s="89"/>
      <c r="G14" s="89"/>
      <c r="H14" s="89"/>
      <c r="I14" s="89"/>
      <c r="J14" s="89"/>
    </row>
    <row r="15" spans="1:10" ht="78.75" x14ac:dyDescent="0.25">
      <c r="B15" s="83" t="s">
        <v>25</v>
      </c>
      <c r="C15" s="56" t="s">
        <v>26</v>
      </c>
      <c r="D15" s="67" t="s">
        <v>190</v>
      </c>
      <c r="E15" s="67" t="s">
        <v>24</v>
      </c>
      <c r="F15" s="67" t="s">
        <v>654</v>
      </c>
      <c r="G15" s="59" t="s">
        <v>841</v>
      </c>
      <c r="H15" s="67"/>
      <c r="I15" s="67"/>
      <c r="J15" s="100">
        <f>IF(H15="TBD",1,IF(H15="Fail",1,IF(H15="",1,0)))</f>
        <v>1</v>
      </c>
    </row>
    <row r="16" spans="1:10" x14ac:dyDescent="0.25">
      <c r="B16" s="89" t="s">
        <v>23</v>
      </c>
      <c r="C16" s="88"/>
      <c r="D16" s="89"/>
      <c r="E16" s="89"/>
      <c r="F16" s="89"/>
      <c r="G16" s="92"/>
      <c r="H16" s="89"/>
      <c r="I16" s="89"/>
      <c r="J16" s="89"/>
    </row>
    <row r="17" spans="2:10" x14ac:dyDescent="0.25">
      <c r="B17" s="89" t="s">
        <v>27</v>
      </c>
      <c r="C17" s="88"/>
      <c r="D17" s="89"/>
      <c r="E17" s="89"/>
      <c r="F17" s="89"/>
      <c r="G17" s="92"/>
      <c r="H17" s="89"/>
      <c r="I17" s="89"/>
      <c r="J17" s="89"/>
    </row>
    <row r="18" spans="2:10" ht="78.75" x14ac:dyDescent="0.25">
      <c r="B18" s="83" t="s">
        <v>30</v>
      </c>
      <c r="C18" s="56" t="s">
        <v>279</v>
      </c>
      <c r="D18" s="67" t="s">
        <v>190</v>
      </c>
      <c r="E18" s="67" t="s">
        <v>31</v>
      </c>
      <c r="F18" s="67" t="s">
        <v>183</v>
      </c>
      <c r="G18" s="67" t="s">
        <v>903</v>
      </c>
      <c r="H18" s="67"/>
      <c r="I18" s="67"/>
      <c r="J18" s="100">
        <f t="shared" ref="J18:J26" si="1">IF(H18="TBD",1,IF(H18="Fail",1,IF(H18="",1,0)))</f>
        <v>1</v>
      </c>
    </row>
    <row r="19" spans="2:10" ht="90" x14ac:dyDescent="0.25">
      <c r="B19" s="83" t="s">
        <v>640</v>
      </c>
      <c r="C19" s="56" t="s">
        <v>644</v>
      </c>
      <c r="D19" s="67" t="s">
        <v>190</v>
      </c>
      <c r="E19" s="67" t="s">
        <v>642</v>
      </c>
      <c r="F19" s="67" t="s">
        <v>645</v>
      </c>
      <c r="G19" s="67" t="s">
        <v>904</v>
      </c>
      <c r="H19" s="67"/>
      <c r="I19" s="67"/>
      <c r="J19" s="100">
        <f t="shared" si="1"/>
        <v>1</v>
      </c>
    </row>
    <row r="20" spans="2:10" ht="90" x14ac:dyDescent="0.25">
      <c r="B20" s="83" t="s">
        <v>641</v>
      </c>
      <c r="C20" s="56" t="s">
        <v>646</v>
      </c>
      <c r="D20" s="67" t="s">
        <v>190</v>
      </c>
      <c r="E20" s="67" t="s">
        <v>643</v>
      </c>
      <c r="F20" s="67" t="s">
        <v>647</v>
      </c>
      <c r="G20" s="67" t="s">
        <v>905</v>
      </c>
      <c r="H20" s="67"/>
      <c r="I20" s="67"/>
      <c r="J20" s="100">
        <f t="shared" si="1"/>
        <v>1</v>
      </c>
    </row>
    <row r="21" spans="2:10" ht="92.25" customHeight="1" x14ac:dyDescent="0.25">
      <c r="B21" s="83" t="s">
        <v>629</v>
      </c>
      <c r="C21" s="56" t="s">
        <v>627</v>
      </c>
      <c r="D21" s="67" t="s">
        <v>190</v>
      </c>
      <c r="E21" s="67" t="s">
        <v>623</v>
      </c>
      <c r="F21" s="67" t="s">
        <v>617</v>
      </c>
      <c r="G21" s="67" t="s">
        <v>906</v>
      </c>
      <c r="H21" s="67"/>
      <c r="I21" s="67"/>
      <c r="J21" s="100">
        <f t="shared" si="1"/>
        <v>1</v>
      </c>
    </row>
    <row r="22" spans="2:10" ht="78.75" x14ac:dyDescent="0.25">
      <c r="B22" s="83" t="s">
        <v>630</v>
      </c>
      <c r="C22" s="56" t="s">
        <v>618</v>
      </c>
      <c r="D22" s="67" t="s">
        <v>190</v>
      </c>
      <c r="E22" s="67" t="s">
        <v>624</v>
      </c>
      <c r="F22" s="67" t="s">
        <v>619</v>
      </c>
      <c r="G22" s="67" t="s">
        <v>925</v>
      </c>
      <c r="H22" s="67"/>
      <c r="I22" s="67"/>
      <c r="J22" s="100">
        <f t="shared" si="1"/>
        <v>1</v>
      </c>
    </row>
    <row r="23" spans="2:10" ht="90" x14ac:dyDescent="0.25">
      <c r="B23" s="83" t="s">
        <v>631</v>
      </c>
      <c r="C23" s="56" t="s">
        <v>628</v>
      </c>
      <c r="D23" s="67" t="s">
        <v>190</v>
      </c>
      <c r="E23" s="67" t="s">
        <v>625</v>
      </c>
      <c r="F23" s="67" t="s">
        <v>620</v>
      </c>
      <c r="G23" s="67" t="s">
        <v>907</v>
      </c>
      <c r="H23" s="67"/>
      <c r="I23" s="67"/>
      <c r="J23" s="100">
        <f t="shared" si="1"/>
        <v>1</v>
      </c>
    </row>
    <row r="24" spans="2:10" ht="96" customHeight="1" x14ac:dyDescent="0.25">
      <c r="B24" s="83" t="s">
        <v>632</v>
      </c>
      <c r="C24" s="56" t="s">
        <v>622</v>
      </c>
      <c r="D24" s="67" t="s">
        <v>190</v>
      </c>
      <c r="E24" s="67" t="s">
        <v>626</v>
      </c>
      <c r="F24" s="67" t="s">
        <v>621</v>
      </c>
      <c r="G24" s="67" t="s">
        <v>908</v>
      </c>
      <c r="H24" s="67"/>
      <c r="I24" s="67"/>
      <c r="J24" s="100">
        <f t="shared" si="1"/>
        <v>1</v>
      </c>
    </row>
    <row r="25" spans="2:10" ht="90" x14ac:dyDescent="0.25">
      <c r="B25" s="83" t="s">
        <v>636</v>
      </c>
      <c r="C25" s="56" t="s">
        <v>633</v>
      </c>
      <c r="D25" s="67" t="s">
        <v>190</v>
      </c>
      <c r="E25" s="67" t="s">
        <v>638</v>
      </c>
      <c r="F25" s="67" t="s">
        <v>634</v>
      </c>
      <c r="G25" s="67" t="s">
        <v>909</v>
      </c>
      <c r="H25" s="67"/>
      <c r="I25" s="67"/>
      <c r="J25" s="100">
        <f t="shared" si="1"/>
        <v>1</v>
      </c>
    </row>
    <row r="26" spans="2:10" ht="90" x14ac:dyDescent="0.25">
      <c r="B26" s="83" t="s">
        <v>637</v>
      </c>
      <c r="C26" s="56" t="s">
        <v>648</v>
      </c>
      <c r="D26" s="67" t="s">
        <v>190</v>
      </c>
      <c r="E26" s="67" t="s">
        <v>639</v>
      </c>
      <c r="F26" s="67" t="s">
        <v>635</v>
      </c>
      <c r="G26" s="67" t="s">
        <v>910</v>
      </c>
      <c r="H26" s="67"/>
      <c r="I26" s="67"/>
      <c r="J26" s="100">
        <f t="shared" si="1"/>
        <v>1</v>
      </c>
    </row>
    <row r="27" spans="2:10" x14ac:dyDescent="0.25">
      <c r="B27" s="89" t="s">
        <v>28</v>
      </c>
      <c r="C27" s="88"/>
      <c r="D27" s="89"/>
      <c r="E27" s="89"/>
      <c r="F27" s="89"/>
      <c r="G27" s="92"/>
      <c r="H27" s="89"/>
      <c r="I27" s="89"/>
      <c r="J27" s="89"/>
    </row>
    <row r="28" spans="2:10" x14ac:dyDescent="0.25">
      <c r="B28" s="89" t="s">
        <v>60</v>
      </c>
      <c r="C28" s="88"/>
      <c r="D28" s="89"/>
      <c r="E28" s="89"/>
      <c r="F28" s="89"/>
      <c r="G28" s="92"/>
      <c r="H28" s="89"/>
      <c r="I28" s="89"/>
      <c r="J28" s="89"/>
    </row>
    <row r="29" spans="2:10" ht="78.75" x14ac:dyDescent="0.25">
      <c r="B29" s="83" t="s">
        <v>214</v>
      </c>
      <c r="C29" s="56" t="s">
        <v>63</v>
      </c>
      <c r="D29" s="67" t="s">
        <v>190</v>
      </c>
      <c r="E29" s="67" t="s">
        <v>62</v>
      </c>
      <c r="F29" s="67" t="s">
        <v>184</v>
      </c>
      <c r="G29" s="67" t="s">
        <v>911</v>
      </c>
      <c r="H29" s="67"/>
      <c r="I29" s="67"/>
      <c r="J29" s="100">
        <f>IF(H29="TBD",1,IF(H29="Fail",1,IF(H29="",1,0)))</f>
        <v>1</v>
      </c>
    </row>
    <row r="30" spans="2:10" x14ac:dyDescent="0.25">
      <c r="B30" s="89" t="s">
        <v>61</v>
      </c>
      <c r="C30" s="88"/>
      <c r="D30" s="89"/>
      <c r="E30" s="89"/>
      <c r="F30" s="89"/>
      <c r="G30" s="92"/>
      <c r="H30" s="89"/>
      <c r="I30" s="89"/>
      <c r="J30" s="89"/>
    </row>
    <row r="31" spans="2:10" x14ac:dyDescent="0.25">
      <c r="B31" s="89" t="s">
        <v>285</v>
      </c>
      <c r="C31" s="88"/>
      <c r="D31" s="89"/>
      <c r="E31" s="89"/>
      <c r="F31" s="89"/>
      <c r="G31" s="92"/>
      <c r="H31" s="89"/>
      <c r="I31" s="89"/>
      <c r="J31" s="89"/>
    </row>
    <row r="32" spans="2:10" ht="67.5" x14ac:dyDescent="0.25">
      <c r="B32" s="83" t="s">
        <v>215</v>
      </c>
      <c r="C32" s="56" t="s">
        <v>65</v>
      </c>
      <c r="D32" s="67" t="s">
        <v>190</v>
      </c>
      <c r="E32" s="67" t="s">
        <v>66</v>
      </c>
      <c r="F32" s="67" t="s">
        <v>288</v>
      </c>
      <c r="G32" s="67" t="s">
        <v>843</v>
      </c>
      <c r="H32" s="67"/>
      <c r="I32" s="67"/>
      <c r="J32" s="100">
        <f>IF(H32="TBD",1,IF(H32="Fail",1,IF(H32="",1,0)))</f>
        <v>1</v>
      </c>
    </row>
    <row r="33" spans="2:10" x14ac:dyDescent="0.25">
      <c r="B33" s="89" t="s">
        <v>64</v>
      </c>
      <c r="C33" s="88"/>
      <c r="D33" s="89"/>
      <c r="E33" s="89"/>
      <c r="F33" s="89"/>
      <c r="G33" s="92"/>
      <c r="H33" s="89"/>
      <c r="I33" s="89"/>
      <c r="J33" s="89"/>
    </row>
    <row r="34" spans="2:10" x14ac:dyDescent="0.25">
      <c r="B34" s="89" t="s">
        <v>67</v>
      </c>
      <c r="C34" s="88"/>
      <c r="D34" s="89"/>
      <c r="E34" s="89"/>
      <c r="F34" s="89"/>
      <c r="G34" s="92"/>
      <c r="H34" s="89"/>
      <c r="I34" s="89"/>
      <c r="J34" s="89"/>
    </row>
    <row r="35" spans="2:10" ht="78.75" x14ac:dyDescent="0.25">
      <c r="B35" s="83" t="s">
        <v>216</v>
      </c>
      <c r="C35" s="56" t="s">
        <v>69</v>
      </c>
      <c r="D35" s="67" t="s">
        <v>190</v>
      </c>
      <c r="E35" s="67" t="s">
        <v>70</v>
      </c>
      <c r="F35" s="67" t="s">
        <v>289</v>
      </c>
      <c r="G35" s="67" t="s">
        <v>844</v>
      </c>
      <c r="H35" s="67"/>
      <c r="I35" s="67"/>
      <c r="J35" s="100">
        <f>IF(H35="TBD",1,IF(H35="Fail",1,IF(H35="",1,0)))</f>
        <v>1</v>
      </c>
    </row>
    <row r="36" spans="2:10" x14ac:dyDescent="0.25">
      <c r="B36" s="89" t="s">
        <v>68</v>
      </c>
      <c r="C36" s="88"/>
      <c r="D36" s="89"/>
      <c r="E36" s="89"/>
      <c r="F36" s="89"/>
      <c r="G36" s="92"/>
      <c r="H36" s="89"/>
      <c r="I36" s="89"/>
      <c r="J36" s="89"/>
    </row>
    <row r="37" spans="2:10" x14ac:dyDescent="0.25">
      <c r="B37" s="89" t="s">
        <v>71</v>
      </c>
      <c r="C37" s="88"/>
      <c r="D37" s="89"/>
      <c r="E37" s="89"/>
      <c r="F37" s="89"/>
      <c r="G37" s="92"/>
      <c r="H37" s="89"/>
      <c r="I37" s="89"/>
      <c r="J37" s="89"/>
    </row>
    <row r="38" spans="2:10" ht="112.5" x14ac:dyDescent="0.25">
      <c r="B38" s="83" t="s">
        <v>217</v>
      </c>
      <c r="C38" s="56" t="s">
        <v>73</v>
      </c>
      <c r="D38" s="67" t="s">
        <v>190</v>
      </c>
      <c r="E38" s="67" t="s">
        <v>74</v>
      </c>
      <c r="F38" s="67" t="s">
        <v>290</v>
      </c>
      <c r="G38" s="67" t="s">
        <v>926</v>
      </c>
      <c r="H38" s="67"/>
      <c r="I38" s="67"/>
      <c r="J38" s="100">
        <f>IF(H38="TBD",1,IF(H38="Fail",1,IF(H38="",1,0)))</f>
        <v>1</v>
      </c>
    </row>
    <row r="39" spans="2:10" x14ac:dyDescent="0.25">
      <c r="B39" s="89" t="s">
        <v>72</v>
      </c>
      <c r="C39" s="88"/>
      <c r="D39" s="89"/>
      <c r="E39" s="89"/>
      <c r="F39" s="89"/>
      <c r="G39" s="92"/>
      <c r="H39" s="89"/>
      <c r="I39" s="89"/>
      <c r="J39" s="89"/>
    </row>
    <row r="40" spans="2:10" x14ac:dyDescent="0.25">
      <c r="B40" s="89" t="s">
        <v>286</v>
      </c>
      <c r="C40" s="88"/>
      <c r="D40" s="89"/>
      <c r="E40" s="89"/>
      <c r="F40" s="89"/>
      <c r="G40" s="92"/>
      <c r="H40" s="89"/>
      <c r="I40" s="89"/>
      <c r="J40" s="89"/>
    </row>
    <row r="41" spans="2:10" ht="67.5" x14ac:dyDescent="0.25">
      <c r="B41" s="83" t="s">
        <v>218</v>
      </c>
      <c r="C41" s="56" t="s">
        <v>77</v>
      </c>
      <c r="D41" s="67" t="s">
        <v>190</v>
      </c>
      <c r="E41" s="67" t="s">
        <v>76</v>
      </c>
      <c r="F41" s="67" t="s">
        <v>291</v>
      </c>
      <c r="G41" s="67" t="s">
        <v>912</v>
      </c>
      <c r="H41" s="67"/>
      <c r="I41" s="67"/>
      <c r="J41" s="100">
        <f>IF(H41="TBD",1,IF(H41="Fail",1,IF(H41="",1,0)))</f>
        <v>1</v>
      </c>
    </row>
    <row r="42" spans="2:10" x14ac:dyDescent="0.25">
      <c r="B42" s="89" t="s">
        <v>287</v>
      </c>
      <c r="C42" s="88"/>
      <c r="D42" s="89"/>
      <c r="E42" s="89"/>
      <c r="F42" s="89"/>
      <c r="G42" s="89"/>
      <c r="H42" s="89"/>
      <c r="I42" s="89"/>
      <c r="J42" s="89"/>
    </row>
    <row r="43" spans="2:10" x14ac:dyDescent="0.25">
      <c r="B43" s="89" t="s">
        <v>173</v>
      </c>
      <c r="C43" s="88"/>
      <c r="D43" s="89"/>
      <c r="E43" s="89"/>
      <c r="F43" s="89"/>
      <c r="G43" s="89"/>
      <c r="H43" s="89"/>
      <c r="I43" s="89"/>
      <c r="J43" s="89"/>
    </row>
    <row r="44" spans="2:10" ht="90" x14ac:dyDescent="0.25">
      <c r="B44" s="83" t="s">
        <v>79</v>
      </c>
      <c r="C44" s="56" t="s">
        <v>78</v>
      </c>
      <c r="D44" s="67" t="s">
        <v>37</v>
      </c>
      <c r="E44" s="67" t="s">
        <v>80</v>
      </c>
      <c r="F44" s="67" t="s">
        <v>655</v>
      </c>
      <c r="G44" s="67" t="s">
        <v>656</v>
      </c>
      <c r="H44" s="67"/>
      <c r="I44" s="36"/>
      <c r="J44" s="100">
        <f t="shared" ref="J44:J45" si="2">IF(H44="TBD",1,IF(H44="Fail",1,IF(H44="",1,0)))</f>
        <v>1</v>
      </c>
    </row>
    <row r="45" spans="2:10" ht="123.75" x14ac:dyDescent="0.25">
      <c r="B45" s="83" t="s">
        <v>82</v>
      </c>
      <c r="C45" s="56" t="s">
        <v>548</v>
      </c>
      <c r="D45" s="67" t="s">
        <v>8</v>
      </c>
      <c r="E45" s="67" t="s">
        <v>81</v>
      </c>
      <c r="F45" s="56" t="s">
        <v>816</v>
      </c>
      <c r="G45" s="67" t="s">
        <v>817</v>
      </c>
      <c r="H45" s="67"/>
      <c r="I45" s="67"/>
      <c r="J45" s="100">
        <f t="shared" si="2"/>
        <v>1</v>
      </c>
    </row>
    <row r="46" spans="2:10" ht="33.75" x14ac:dyDescent="0.25">
      <c r="B46" s="83" t="s">
        <v>84</v>
      </c>
      <c r="C46" s="56" t="s">
        <v>83</v>
      </c>
      <c r="D46" s="67" t="s">
        <v>37</v>
      </c>
      <c r="E46" s="67" t="s">
        <v>85</v>
      </c>
      <c r="F46" s="85" t="s">
        <v>420</v>
      </c>
      <c r="G46" s="85" t="s">
        <v>420</v>
      </c>
      <c r="H46" s="86"/>
      <c r="I46" s="86"/>
      <c r="J46" s="86"/>
    </row>
    <row r="47" spans="2:10" ht="258.75" x14ac:dyDescent="0.25">
      <c r="B47" s="83" t="s">
        <v>425</v>
      </c>
      <c r="C47" s="56" t="s">
        <v>421</v>
      </c>
      <c r="D47" s="67" t="s">
        <v>190</v>
      </c>
      <c r="E47" s="67" t="s">
        <v>429</v>
      </c>
      <c r="F47" s="56" t="s">
        <v>929</v>
      </c>
      <c r="G47" s="101" t="s">
        <v>930</v>
      </c>
      <c r="H47" s="67"/>
      <c r="I47" s="67"/>
      <c r="J47" s="100">
        <f>IF(H47="TBD",1,IF(H47="Fail",1,IF(H47="",1,0)))</f>
        <v>1</v>
      </c>
    </row>
    <row r="48" spans="2:10" ht="123.75" x14ac:dyDescent="0.25">
      <c r="B48" s="83" t="s">
        <v>426</v>
      </c>
      <c r="C48" s="56" t="s">
        <v>422</v>
      </c>
      <c r="D48" s="67" t="s">
        <v>190</v>
      </c>
      <c r="E48" s="67" t="s">
        <v>430</v>
      </c>
      <c r="F48" s="56" t="s">
        <v>437</v>
      </c>
      <c r="G48" s="102" t="s">
        <v>660</v>
      </c>
      <c r="H48" s="67"/>
      <c r="I48" s="67"/>
      <c r="J48" s="100">
        <f t="shared" ref="J48:J54" si="3">IF(H48="TBD",1,IF(H48="Fail",1,IF(H48="",1,0)))</f>
        <v>1</v>
      </c>
    </row>
    <row r="49" spans="1:10" ht="67.5" x14ac:dyDescent="0.25">
      <c r="B49" s="83" t="s">
        <v>427</v>
      </c>
      <c r="C49" s="56" t="s">
        <v>423</v>
      </c>
      <c r="D49" s="67" t="s">
        <v>190</v>
      </c>
      <c r="E49" s="67" t="s">
        <v>431</v>
      </c>
      <c r="F49" s="56" t="s">
        <v>438</v>
      </c>
      <c r="G49" s="56" t="s">
        <v>661</v>
      </c>
      <c r="H49" s="67"/>
      <c r="I49" s="67"/>
      <c r="J49" s="100">
        <f t="shared" si="3"/>
        <v>1</v>
      </c>
    </row>
    <row r="50" spans="1:10" ht="78.75" x14ac:dyDescent="0.25">
      <c r="B50" s="83" t="s">
        <v>428</v>
      </c>
      <c r="C50" s="56" t="s">
        <v>424</v>
      </c>
      <c r="D50" s="67" t="s">
        <v>190</v>
      </c>
      <c r="E50" s="67" t="s">
        <v>432</v>
      </c>
      <c r="F50" s="56" t="s">
        <v>558</v>
      </c>
      <c r="G50" s="56" t="s">
        <v>931</v>
      </c>
      <c r="H50" s="67"/>
      <c r="I50" s="67"/>
      <c r="J50" s="100">
        <f t="shared" si="3"/>
        <v>1</v>
      </c>
    </row>
    <row r="51" spans="1:10" ht="56.25" x14ac:dyDescent="0.25">
      <c r="B51" s="83" t="s">
        <v>89</v>
      </c>
      <c r="C51" s="56" t="s">
        <v>88</v>
      </c>
      <c r="D51" s="67" t="s">
        <v>8</v>
      </c>
      <c r="E51" s="67" t="s">
        <v>96</v>
      </c>
      <c r="F51" s="67" t="s">
        <v>189</v>
      </c>
      <c r="G51" s="56" t="s">
        <v>549</v>
      </c>
      <c r="H51" s="67"/>
      <c r="I51" s="67"/>
      <c r="J51" s="100">
        <f t="shared" si="3"/>
        <v>1</v>
      </c>
    </row>
    <row r="52" spans="1:10" ht="56.25" x14ac:dyDescent="0.25">
      <c r="B52" s="83" t="s">
        <v>90</v>
      </c>
      <c r="C52" s="56" t="s">
        <v>110</v>
      </c>
      <c r="D52" s="67" t="s">
        <v>37</v>
      </c>
      <c r="E52" s="67" t="s">
        <v>97</v>
      </c>
      <c r="F52" s="67" t="s">
        <v>188</v>
      </c>
      <c r="G52" s="56" t="s">
        <v>554</v>
      </c>
      <c r="H52" s="67"/>
      <c r="I52" s="67"/>
      <c r="J52" s="100">
        <f t="shared" si="3"/>
        <v>1</v>
      </c>
    </row>
    <row r="53" spans="1:10" ht="56.25" x14ac:dyDescent="0.25">
      <c r="B53" s="83" t="s">
        <v>91</v>
      </c>
      <c r="C53" s="56" t="s">
        <v>111</v>
      </c>
      <c r="D53" s="67" t="s">
        <v>37</v>
      </c>
      <c r="E53" s="67" t="s">
        <v>98</v>
      </c>
      <c r="F53" s="67" t="s">
        <v>111</v>
      </c>
      <c r="G53" s="56" t="s">
        <v>555</v>
      </c>
      <c r="H53" s="67"/>
      <c r="I53" s="67"/>
      <c r="J53" s="100">
        <f t="shared" si="3"/>
        <v>1</v>
      </c>
    </row>
    <row r="54" spans="1:10" ht="67.5" x14ac:dyDescent="0.25">
      <c r="B54" s="83" t="s">
        <v>92</v>
      </c>
      <c r="C54" s="56" t="s">
        <v>112</v>
      </c>
      <c r="D54" s="67" t="s">
        <v>37</v>
      </c>
      <c r="E54" s="67" t="s">
        <v>99</v>
      </c>
      <c r="F54" s="56" t="s">
        <v>112</v>
      </c>
      <c r="G54" s="56" t="s">
        <v>556</v>
      </c>
      <c r="H54" s="67"/>
      <c r="I54" s="67"/>
      <c r="J54" s="100">
        <f t="shared" si="3"/>
        <v>1</v>
      </c>
    </row>
    <row r="55" spans="1:10" ht="56.25" x14ac:dyDescent="0.25">
      <c r="B55" s="83" t="s">
        <v>507</v>
      </c>
      <c r="C55" s="56" t="s">
        <v>550</v>
      </c>
      <c r="D55" s="67" t="s">
        <v>37</v>
      </c>
      <c r="E55" s="67" t="s">
        <v>509</v>
      </c>
      <c r="F55" s="85" t="s">
        <v>420</v>
      </c>
      <c r="G55" s="85" t="s">
        <v>420</v>
      </c>
      <c r="H55" s="86"/>
      <c r="I55" s="87"/>
      <c r="J55" s="87"/>
    </row>
    <row r="56" spans="1:10" ht="90" x14ac:dyDescent="0.25">
      <c r="B56" s="83" t="s">
        <v>508</v>
      </c>
      <c r="C56" s="56" t="s">
        <v>219</v>
      </c>
      <c r="D56" s="67" t="s">
        <v>190</v>
      </c>
      <c r="E56" s="67" t="s">
        <v>510</v>
      </c>
      <c r="F56" s="67" t="s">
        <v>553</v>
      </c>
      <c r="G56" s="56" t="s">
        <v>913</v>
      </c>
      <c r="H56" s="67"/>
      <c r="I56" s="36"/>
      <c r="J56" s="100">
        <f t="shared" ref="J56:J59" si="4">IF(H56="TBD",1,IF(H56="Fail",1,IF(H56="",1,0)))</f>
        <v>1</v>
      </c>
    </row>
    <row r="57" spans="1:10" ht="67.5" x14ac:dyDescent="0.25">
      <c r="B57" s="83" t="s">
        <v>93</v>
      </c>
      <c r="C57" s="56" t="s">
        <v>113</v>
      </c>
      <c r="D57" s="67" t="s">
        <v>37</v>
      </c>
      <c r="E57" s="67" t="s">
        <v>101</v>
      </c>
      <c r="F57" s="56" t="s">
        <v>113</v>
      </c>
      <c r="G57" s="56" t="s">
        <v>662</v>
      </c>
      <c r="H57" s="67"/>
      <c r="I57" s="67"/>
      <c r="J57" s="100">
        <f t="shared" si="4"/>
        <v>1</v>
      </c>
    </row>
    <row r="58" spans="1:10" ht="123.75" x14ac:dyDescent="0.25">
      <c r="B58" s="83" t="s">
        <v>511</v>
      </c>
      <c r="C58" s="56" t="s">
        <v>220</v>
      </c>
      <c r="D58" s="67" t="s">
        <v>37</v>
      </c>
      <c r="E58" s="67" t="s">
        <v>513</v>
      </c>
      <c r="F58" s="56" t="s">
        <v>658</v>
      </c>
      <c r="G58" s="56" t="s">
        <v>932</v>
      </c>
      <c r="H58" s="67"/>
      <c r="I58" s="67"/>
      <c r="J58" s="100">
        <f t="shared" si="4"/>
        <v>1</v>
      </c>
    </row>
    <row r="59" spans="1:10" ht="67.5" x14ac:dyDescent="0.25">
      <c r="B59" s="83" t="s">
        <v>512</v>
      </c>
      <c r="C59" s="56" t="s">
        <v>221</v>
      </c>
      <c r="D59" s="67" t="s">
        <v>190</v>
      </c>
      <c r="E59" s="67" t="s">
        <v>514</v>
      </c>
      <c r="F59" s="56" t="s">
        <v>657</v>
      </c>
      <c r="G59" s="56" t="s">
        <v>663</v>
      </c>
      <c r="H59" s="67"/>
      <c r="I59" s="36"/>
      <c r="J59" s="100">
        <f t="shared" si="4"/>
        <v>1</v>
      </c>
    </row>
    <row r="60" spans="1:10" ht="146.25" x14ac:dyDescent="0.25">
      <c r="A60" s="37"/>
      <c r="B60" s="83" t="s">
        <v>94</v>
      </c>
      <c r="C60" s="56" t="s">
        <v>557</v>
      </c>
      <c r="D60" s="67" t="s">
        <v>37</v>
      </c>
      <c r="E60" s="67" t="s">
        <v>103</v>
      </c>
      <c r="F60" s="85" t="s">
        <v>420</v>
      </c>
      <c r="G60" s="85" t="s">
        <v>420</v>
      </c>
      <c r="H60" s="86"/>
      <c r="I60" s="87"/>
      <c r="J60" s="87"/>
    </row>
    <row r="61" spans="1:10" ht="67.5" x14ac:dyDescent="0.25">
      <c r="A61" s="38"/>
      <c r="B61" s="83" t="s">
        <v>95</v>
      </c>
      <c r="C61" s="56" t="s">
        <v>114</v>
      </c>
      <c r="D61" s="67" t="s">
        <v>190</v>
      </c>
      <c r="E61" s="67" t="s">
        <v>104</v>
      </c>
      <c r="F61" s="56" t="s">
        <v>114</v>
      </c>
      <c r="G61" s="41" t="s">
        <v>933</v>
      </c>
      <c r="H61" s="67"/>
      <c r="I61" s="67"/>
      <c r="J61" s="100">
        <f>IF(H61="TBD",1,IF(H61="Fail",1,IF(H61="",1,0)))</f>
        <v>1</v>
      </c>
    </row>
    <row r="62" spans="1:10" ht="56.25" x14ac:dyDescent="0.25">
      <c r="A62" s="38"/>
      <c r="B62" s="83" t="s">
        <v>251</v>
      </c>
      <c r="C62" s="56" t="s">
        <v>245</v>
      </c>
      <c r="D62" s="67" t="s">
        <v>37</v>
      </c>
      <c r="E62" s="67" t="s">
        <v>585</v>
      </c>
      <c r="F62" s="85" t="s">
        <v>420</v>
      </c>
      <c r="G62" s="85" t="s">
        <v>420</v>
      </c>
      <c r="H62" s="86"/>
      <c r="I62" s="86"/>
      <c r="J62" s="86"/>
    </row>
    <row r="63" spans="1:10" ht="67.5" x14ac:dyDescent="0.25">
      <c r="A63" s="38"/>
      <c r="B63" s="83" t="s">
        <v>252</v>
      </c>
      <c r="C63" s="56" t="s">
        <v>582</v>
      </c>
      <c r="D63" s="67" t="s">
        <v>37</v>
      </c>
      <c r="E63" s="67" t="s">
        <v>584</v>
      </c>
      <c r="F63" s="56" t="s">
        <v>581</v>
      </c>
      <c r="G63" s="56" t="s">
        <v>588</v>
      </c>
      <c r="H63" s="67"/>
      <c r="I63" s="36"/>
      <c r="J63" s="100">
        <f t="shared" ref="J63:J66" si="5">IF(H63="TBD",1,IF(H63="Fail",1,IF(H63="",1,0)))</f>
        <v>1</v>
      </c>
    </row>
    <row r="64" spans="1:10" ht="67.5" x14ac:dyDescent="0.25">
      <c r="A64" s="38"/>
      <c r="B64" s="83" t="s">
        <v>253</v>
      </c>
      <c r="C64" s="56" t="s">
        <v>246</v>
      </c>
      <c r="D64" s="67" t="s">
        <v>190</v>
      </c>
      <c r="E64" s="67" t="s">
        <v>583</v>
      </c>
      <c r="F64" s="56" t="s">
        <v>559</v>
      </c>
      <c r="G64" s="56" t="s">
        <v>587</v>
      </c>
      <c r="H64" s="67"/>
      <c r="I64" s="36"/>
      <c r="J64" s="100">
        <f t="shared" si="5"/>
        <v>1</v>
      </c>
    </row>
    <row r="65" spans="1:10" ht="67.5" x14ac:dyDescent="0.25">
      <c r="A65" s="38"/>
      <c r="B65" s="83" t="s">
        <v>254</v>
      </c>
      <c r="C65" s="56" t="s">
        <v>247</v>
      </c>
      <c r="D65" s="67" t="s">
        <v>190</v>
      </c>
      <c r="E65" s="67" t="s">
        <v>547</v>
      </c>
      <c r="F65" s="56" t="s">
        <v>560</v>
      </c>
      <c r="G65" s="56" t="s">
        <v>586</v>
      </c>
      <c r="H65" s="67"/>
      <c r="I65" s="67"/>
      <c r="J65" s="100">
        <f t="shared" si="5"/>
        <v>1</v>
      </c>
    </row>
    <row r="66" spans="1:10" ht="67.5" x14ac:dyDescent="0.25">
      <c r="A66" s="38"/>
      <c r="B66" s="83" t="s">
        <v>255</v>
      </c>
      <c r="C66" s="56" t="s">
        <v>272</v>
      </c>
      <c r="D66" s="67" t="s">
        <v>190</v>
      </c>
      <c r="E66" s="67" t="s">
        <v>545</v>
      </c>
      <c r="F66" s="56" t="s">
        <v>561</v>
      </c>
      <c r="G66" s="56" t="s">
        <v>589</v>
      </c>
      <c r="H66" s="67"/>
      <c r="I66" s="67"/>
      <c r="J66" s="100">
        <f t="shared" si="5"/>
        <v>1</v>
      </c>
    </row>
    <row r="67" spans="1:10" ht="56.25" x14ac:dyDescent="0.25">
      <c r="A67" s="38"/>
      <c r="B67" s="83" t="s">
        <v>256</v>
      </c>
      <c r="C67" s="56" t="s">
        <v>580</v>
      </c>
      <c r="D67" s="67" t="s">
        <v>37</v>
      </c>
      <c r="E67" s="67" t="s">
        <v>546</v>
      </c>
      <c r="F67" s="85" t="s">
        <v>420</v>
      </c>
      <c r="G67" s="85" t="s">
        <v>420</v>
      </c>
      <c r="H67" s="86"/>
      <c r="I67" s="87"/>
      <c r="J67" s="87"/>
    </row>
    <row r="68" spans="1:10" ht="56.25" x14ac:dyDescent="0.25">
      <c r="A68" s="38"/>
      <c r="B68" s="83" t="s">
        <v>257</v>
      </c>
      <c r="C68" s="56" t="s">
        <v>590</v>
      </c>
      <c r="D68" s="67" t="s">
        <v>190</v>
      </c>
      <c r="E68" s="67" t="s">
        <v>544</v>
      </c>
      <c r="F68" s="56" t="s">
        <v>562</v>
      </c>
      <c r="G68" s="56" t="s">
        <v>664</v>
      </c>
      <c r="H68" s="67"/>
      <c r="I68" s="36"/>
      <c r="J68" s="100">
        <f>IF(H68="TBD",1,IF(H68="Fail",1,IF(H68="",1,0)))</f>
        <v>1</v>
      </c>
    </row>
    <row r="69" spans="1:10" ht="56.25" x14ac:dyDescent="0.25">
      <c r="A69" s="38"/>
      <c r="B69" s="83" t="s">
        <v>258</v>
      </c>
      <c r="C69" s="56" t="s">
        <v>594</v>
      </c>
      <c r="D69" s="67" t="s">
        <v>37</v>
      </c>
      <c r="E69" s="67" t="s">
        <v>543</v>
      </c>
      <c r="F69" s="85" t="s">
        <v>420</v>
      </c>
      <c r="G69" s="85" t="s">
        <v>420</v>
      </c>
      <c r="H69" s="86"/>
      <c r="I69" s="86"/>
      <c r="J69" s="86"/>
    </row>
    <row r="70" spans="1:10" ht="56.25" x14ac:dyDescent="0.25">
      <c r="A70" s="39"/>
      <c r="B70" s="83" t="s">
        <v>259</v>
      </c>
      <c r="C70" s="56" t="s">
        <v>593</v>
      </c>
      <c r="D70" s="67" t="s">
        <v>37</v>
      </c>
      <c r="E70" s="67" t="s">
        <v>542</v>
      </c>
      <c r="F70" s="85" t="s">
        <v>420</v>
      </c>
      <c r="G70" s="85" t="s">
        <v>420</v>
      </c>
      <c r="H70" s="86"/>
      <c r="I70" s="86"/>
      <c r="J70" s="86"/>
    </row>
    <row r="71" spans="1:10" ht="56.25" x14ac:dyDescent="0.25">
      <c r="B71" s="83" t="s">
        <v>250</v>
      </c>
      <c r="C71" s="56" t="s">
        <v>592</v>
      </c>
      <c r="D71" s="67" t="s">
        <v>37</v>
      </c>
      <c r="E71" s="67" t="s">
        <v>541</v>
      </c>
      <c r="F71" s="85" t="s">
        <v>420</v>
      </c>
      <c r="G71" s="85" t="s">
        <v>420</v>
      </c>
      <c r="H71" s="86"/>
      <c r="I71" s="86"/>
      <c r="J71" s="86"/>
    </row>
    <row r="72" spans="1:10" ht="67.5" x14ac:dyDescent="0.25">
      <c r="B72" s="83" t="s">
        <v>260</v>
      </c>
      <c r="C72" s="56" t="s">
        <v>591</v>
      </c>
      <c r="D72" s="67" t="s">
        <v>37</v>
      </c>
      <c r="E72" s="67" t="s">
        <v>540</v>
      </c>
      <c r="F72" s="56" t="s">
        <v>563</v>
      </c>
      <c r="G72" s="56" t="s">
        <v>659</v>
      </c>
      <c r="H72" s="67"/>
      <c r="I72" s="67"/>
      <c r="J72" s="100">
        <f>IF(H72="TBD",1,IF(H72="Fail",1,IF(H72="",1,0)))</f>
        <v>1</v>
      </c>
    </row>
    <row r="73" spans="1:10" ht="56.25" x14ac:dyDescent="0.25">
      <c r="B73" s="83" t="s">
        <v>261</v>
      </c>
      <c r="C73" s="56" t="s">
        <v>595</v>
      </c>
      <c r="D73" s="67" t="s">
        <v>37</v>
      </c>
      <c r="E73" s="67" t="s">
        <v>539</v>
      </c>
      <c r="F73" s="85" t="s">
        <v>420</v>
      </c>
      <c r="G73" s="85" t="s">
        <v>420</v>
      </c>
      <c r="H73" s="86"/>
      <c r="I73" s="86"/>
      <c r="J73" s="86"/>
    </row>
    <row r="74" spans="1:10" ht="67.5" x14ac:dyDescent="0.25">
      <c r="B74" s="83" t="s">
        <v>262</v>
      </c>
      <c r="C74" s="56" t="s">
        <v>597</v>
      </c>
      <c r="D74" s="67" t="s">
        <v>190</v>
      </c>
      <c r="E74" s="67" t="s">
        <v>538</v>
      </c>
      <c r="F74" s="56" t="s">
        <v>564</v>
      </c>
      <c r="G74" s="56" t="s">
        <v>596</v>
      </c>
      <c r="H74" s="67"/>
      <c r="I74" s="67"/>
      <c r="J74" s="100">
        <f t="shared" ref="J74:J75" si="6">IF(H74="TBD",1,IF(H74="Fail",1,IF(H74="",1,0)))</f>
        <v>1</v>
      </c>
    </row>
    <row r="75" spans="1:10" ht="67.5" x14ac:dyDescent="0.25">
      <c r="B75" s="83" t="s">
        <v>263</v>
      </c>
      <c r="C75" s="56" t="s">
        <v>599</v>
      </c>
      <c r="D75" s="67" t="s">
        <v>190</v>
      </c>
      <c r="E75" s="67" t="s">
        <v>537</v>
      </c>
      <c r="F75" s="56" t="s">
        <v>565</v>
      </c>
      <c r="G75" s="56" t="s">
        <v>598</v>
      </c>
      <c r="H75" s="67"/>
      <c r="I75" s="67"/>
      <c r="J75" s="100">
        <f t="shared" si="6"/>
        <v>1</v>
      </c>
    </row>
    <row r="76" spans="1:10" ht="56.25" x14ac:dyDescent="0.25">
      <c r="B76" s="83" t="s">
        <v>264</v>
      </c>
      <c r="C76" s="56" t="s">
        <v>248</v>
      </c>
      <c r="D76" s="67" t="s">
        <v>37</v>
      </c>
      <c r="E76" s="67" t="s">
        <v>536</v>
      </c>
      <c r="F76" s="85" t="s">
        <v>420</v>
      </c>
      <c r="G76" s="85" t="s">
        <v>420</v>
      </c>
      <c r="H76" s="86"/>
      <c r="I76" s="86"/>
      <c r="J76" s="86"/>
    </row>
    <row r="77" spans="1:10" ht="56.25" x14ac:dyDescent="0.25">
      <c r="A77" s="37"/>
      <c r="B77" s="83" t="s">
        <v>265</v>
      </c>
      <c r="C77" s="56" t="s">
        <v>249</v>
      </c>
      <c r="D77" s="67" t="s">
        <v>190</v>
      </c>
      <c r="E77" s="67" t="s">
        <v>535</v>
      </c>
      <c r="F77" s="56" t="s">
        <v>566</v>
      </c>
      <c r="G77" s="56" t="s">
        <v>842</v>
      </c>
      <c r="H77" s="67"/>
      <c r="I77" s="67"/>
      <c r="J77" s="100">
        <f>IF(H77="TBD",1,IF(H77="Fail",1,IF(H77="",1,0)))</f>
        <v>1</v>
      </c>
    </row>
    <row r="78" spans="1:10" ht="78.75" x14ac:dyDescent="0.25">
      <c r="A78" s="38"/>
      <c r="B78" s="83" t="s">
        <v>526</v>
      </c>
      <c r="C78" s="56" t="s">
        <v>600</v>
      </c>
      <c r="D78" s="67" t="s">
        <v>37</v>
      </c>
      <c r="E78" s="67" t="s">
        <v>516</v>
      </c>
      <c r="F78" s="85" t="s">
        <v>420</v>
      </c>
      <c r="G78" s="85" t="s">
        <v>420</v>
      </c>
      <c r="H78" s="86"/>
      <c r="I78" s="86"/>
      <c r="J78" s="86"/>
    </row>
    <row r="79" spans="1:10" ht="78.75" x14ac:dyDescent="0.25">
      <c r="A79" s="38"/>
      <c r="B79" s="83" t="s">
        <v>527</v>
      </c>
      <c r="C79" s="56" t="s">
        <v>275</v>
      </c>
      <c r="D79" s="67" t="s">
        <v>37</v>
      </c>
      <c r="E79" s="67" t="s">
        <v>517</v>
      </c>
      <c r="F79" s="85" t="s">
        <v>420</v>
      </c>
      <c r="G79" s="85" t="s">
        <v>420</v>
      </c>
      <c r="H79" s="86"/>
      <c r="I79" s="86"/>
      <c r="J79" s="86"/>
    </row>
    <row r="80" spans="1:10" ht="90" x14ac:dyDescent="0.25">
      <c r="A80" s="38"/>
      <c r="B80" s="83" t="s">
        <v>528</v>
      </c>
      <c r="C80" s="56" t="s">
        <v>273</v>
      </c>
      <c r="D80" s="67" t="s">
        <v>37</v>
      </c>
      <c r="E80" s="67" t="s">
        <v>518</v>
      </c>
      <c r="F80" s="85" t="s">
        <v>420</v>
      </c>
      <c r="G80" s="85" t="s">
        <v>420</v>
      </c>
      <c r="H80" s="86"/>
      <c r="I80" s="86"/>
      <c r="J80" s="86"/>
    </row>
    <row r="81" spans="1:10" ht="78.75" x14ac:dyDescent="0.25">
      <c r="A81" s="38"/>
      <c r="B81" s="83" t="s">
        <v>529</v>
      </c>
      <c r="C81" s="56" t="s">
        <v>274</v>
      </c>
      <c r="D81" s="67" t="s">
        <v>37</v>
      </c>
      <c r="E81" s="67" t="s">
        <v>519</v>
      </c>
      <c r="F81" s="85" t="s">
        <v>420</v>
      </c>
      <c r="G81" s="85" t="s">
        <v>420</v>
      </c>
      <c r="H81" s="86"/>
      <c r="I81" s="86"/>
      <c r="J81" s="86"/>
    </row>
    <row r="82" spans="1:10" ht="78.75" x14ac:dyDescent="0.25">
      <c r="A82" s="38"/>
      <c r="B82" s="83" t="s">
        <v>530</v>
      </c>
      <c r="C82" s="56" t="s">
        <v>601</v>
      </c>
      <c r="D82" s="67" t="s">
        <v>37</v>
      </c>
      <c r="E82" s="67" t="s">
        <v>520</v>
      </c>
      <c r="F82" s="85" t="s">
        <v>420</v>
      </c>
      <c r="G82" s="85" t="s">
        <v>420</v>
      </c>
      <c r="H82" s="86"/>
      <c r="I82" s="86"/>
      <c r="J82" s="86"/>
    </row>
    <row r="83" spans="1:10" ht="78.75" x14ac:dyDescent="0.25">
      <c r="A83" s="38"/>
      <c r="B83" s="83" t="s">
        <v>531</v>
      </c>
      <c r="C83" s="56" t="s">
        <v>266</v>
      </c>
      <c r="D83" s="67" t="s">
        <v>190</v>
      </c>
      <c r="E83" s="67" t="s">
        <v>521</v>
      </c>
      <c r="F83" s="67" t="s">
        <v>567</v>
      </c>
      <c r="G83" s="56" t="s">
        <v>962</v>
      </c>
      <c r="H83" s="67"/>
      <c r="I83" s="67"/>
      <c r="J83" s="100">
        <f>IF(H83="TBD",1,IF(H83="Fail",1,IF(H83="",1,0)))</f>
        <v>1</v>
      </c>
    </row>
    <row r="84" spans="1:10" ht="78.75" x14ac:dyDescent="0.25">
      <c r="A84" s="38"/>
      <c r="B84" s="83" t="s">
        <v>532</v>
      </c>
      <c r="C84" s="56" t="s">
        <v>515</v>
      </c>
      <c r="D84" s="67" t="s">
        <v>190</v>
      </c>
      <c r="E84" s="67" t="s">
        <v>522</v>
      </c>
      <c r="F84" s="67" t="s">
        <v>568</v>
      </c>
      <c r="G84" s="56" t="s">
        <v>961</v>
      </c>
      <c r="H84" s="67"/>
      <c r="I84" s="67"/>
      <c r="J84" s="100">
        <f>IF(H84="TBD",1,IF(H84="Fail",1,IF(H84="",1,0)))</f>
        <v>1</v>
      </c>
    </row>
    <row r="85" spans="1:10" ht="78.75" x14ac:dyDescent="0.25">
      <c r="A85" s="38"/>
      <c r="B85" s="83" t="s">
        <v>533</v>
      </c>
      <c r="C85" s="56" t="s">
        <v>267</v>
      </c>
      <c r="D85" s="67" t="s">
        <v>190</v>
      </c>
      <c r="E85" s="67" t="s">
        <v>523</v>
      </c>
      <c r="F85" s="67" t="s">
        <v>569</v>
      </c>
      <c r="G85" s="56" t="s">
        <v>960</v>
      </c>
      <c r="H85" s="67"/>
      <c r="I85" s="67"/>
      <c r="J85" s="100">
        <f>IF(H85="TBD",1,IF(H85="Fail",1,IF(H85="",1,0)))</f>
        <v>1</v>
      </c>
    </row>
    <row r="86" spans="1:10" ht="78.75" x14ac:dyDescent="0.25">
      <c r="A86" s="38"/>
      <c r="B86" s="83" t="s">
        <v>534</v>
      </c>
      <c r="C86" s="56" t="s">
        <v>268</v>
      </c>
      <c r="D86" s="67" t="s">
        <v>190</v>
      </c>
      <c r="E86" s="67" t="s">
        <v>524</v>
      </c>
      <c r="F86" s="56" t="s">
        <v>570</v>
      </c>
      <c r="G86" s="41" t="s">
        <v>772</v>
      </c>
      <c r="H86" s="67"/>
      <c r="I86" s="67"/>
      <c r="J86" s="100">
        <f t="shared" ref="J86:J87" si="7">IF(H86="TBD",1,IF(H86="Fail",1,IF(H86="",1,0)))</f>
        <v>1</v>
      </c>
    </row>
    <row r="87" spans="1:10" ht="202.5" x14ac:dyDescent="0.25">
      <c r="A87" s="38"/>
      <c r="B87" s="83" t="s">
        <v>276</v>
      </c>
      <c r="C87" s="56" t="s">
        <v>269</v>
      </c>
      <c r="D87" s="67" t="s">
        <v>190</v>
      </c>
      <c r="E87" s="67" t="s">
        <v>525</v>
      </c>
      <c r="F87" s="56" t="s">
        <v>571</v>
      </c>
      <c r="G87" s="56" t="s">
        <v>934</v>
      </c>
      <c r="H87" s="67"/>
      <c r="I87" s="67"/>
      <c r="J87" s="100">
        <f t="shared" si="7"/>
        <v>1</v>
      </c>
    </row>
    <row r="88" spans="1:10" ht="56.25" x14ac:dyDescent="0.25">
      <c r="A88" s="38"/>
      <c r="B88" s="83" t="s">
        <v>474</v>
      </c>
      <c r="C88" s="56" t="s">
        <v>579</v>
      </c>
      <c r="D88" s="67" t="s">
        <v>37</v>
      </c>
      <c r="E88" s="67" t="s">
        <v>468</v>
      </c>
      <c r="F88" s="85" t="s">
        <v>420</v>
      </c>
      <c r="G88" s="85" t="s">
        <v>420</v>
      </c>
      <c r="H88" s="86"/>
      <c r="I88" s="86"/>
      <c r="J88" s="86"/>
    </row>
    <row r="89" spans="1:10" ht="191.25" x14ac:dyDescent="0.25">
      <c r="A89" s="38"/>
      <c r="B89" s="83" t="s">
        <v>473</v>
      </c>
      <c r="C89" s="56" t="s">
        <v>467</v>
      </c>
      <c r="D89" s="100" t="s">
        <v>190</v>
      </c>
      <c r="E89" s="67" t="s">
        <v>469</v>
      </c>
      <c r="F89" s="56" t="s">
        <v>572</v>
      </c>
      <c r="G89" s="102" t="s">
        <v>836</v>
      </c>
      <c r="H89" s="67"/>
      <c r="I89" s="67"/>
      <c r="J89" s="100">
        <f t="shared" ref="J89:J90" si="8">IF(H89="TBD",1,IF(H89="Fail",1,IF(H89="",1,0)))</f>
        <v>1</v>
      </c>
    </row>
    <row r="90" spans="1:10" ht="60.75" customHeight="1" x14ac:dyDescent="0.25">
      <c r="A90" s="38"/>
      <c r="B90" s="83" t="s">
        <v>472</v>
      </c>
      <c r="C90" s="56" t="s">
        <v>471</v>
      </c>
      <c r="D90" s="100" t="s">
        <v>190</v>
      </c>
      <c r="E90" s="67" t="s">
        <v>470</v>
      </c>
      <c r="F90" s="56" t="s">
        <v>573</v>
      </c>
      <c r="G90" s="101" t="s">
        <v>837</v>
      </c>
      <c r="H90" s="67"/>
      <c r="I90" s="67"/>
      <c r="J90" s="100">
        <f t="shared" si="8"/>
        <v>1</v>
      </c>
    </row>
    <row r="91" spans="1:10" ht="56.25" x14ac:dyDescent="0.25">
      <c r="A91" s="38"/>
      <c r="B91" s="83" t="s">
        <v>475</v>
      </c>
      <c r="C91" s="56" t="s">
        <v>485</v>
      </c>
      <c r="D91" s="67" t="s">
        <v>37</v>
      </c>
      <c r="E91" s="67" t="s">
        <v>484</v>
      </c>
      <c r="F91" s="85" t="s">
        <v>420</v>
      </c>
      <c r="G91" s="85" t="s">
        <v>420</v>
      </c>
      <c r="H91" s="86"/>
      <c r="I91" s="86"/>
      <c r="J91" s="86"/>
    </row>
    <row r="92" spans="1:10" ht="56.25" x14ac:dyDescent="0.25">
      <c r="A92" s="38"/>
      <c r="B92" s="83" t="s">
        <v>476</v>
      </c>
      <c r="C92" s="56" t="s">
        <v>486</v>
      </c>
      <c r="D92" s="67" t="s">
        <v>37</v>
      </c>
      <c r="E92" s="67" t="s">
        <v>483</v>
      </c>
      <c r="F92" s="85" t="s">
        <v>420</v>
      </c>
      <c r="G92" s="85" t="s">
        <v>420</v>
      </c>
      <c r="H92" s="86"/>
      <c r="I92" s="86"/>
      <c r="J92" s="86"/>
    </row>
    <row r="93" spans="1:10" ht="56.25" x14ac:dyDescent="0.25">
      <c r="A93" s="38"/>
      <c r="B93" s="83" t="s">
        <v>477</v>
      </c>
      <c r="C93" s="56" t="s">
        <v>487</v>
      </c>
      <c r="D93" s="67" t="s">
        <v>37</v>
      </c>
      <c r="E93" s="67" t="s">
        <v>482</v>
      </c>
      <c r="F93" s="85" t="s">
        <v>420</v>
      </c>
      <c r="G93" s="85" t="s">
        <v>420</v>
      </c>
      <c r="H93" s="86"/>
      <c r="I93" s="86"/>
      <c r="J93" s="86"/>
    </row>
    <row r="94" spans="1:10" ht="56.25" x14ac:dyDescent="0.25">
      <c r="A94" s="38"/>
      <c r="B94" s="83" t="s">
        <v>478</v>
      </c>
      <c r="C94" s="56" t="s">
        <v>488</v>
      </c>
      <c r="D94" s="67" t="s">
        <v>37</v>
      </c>
      <c r="E94" s="67" t="s">
        <v>481</v>
      </c>
      <c r="F94" s="85" t="s">
        <v>420</v>
      </c>
      <c r="G94" s="85" t="s">
        <v>420</v>
      </c>
      <c r="H94" s="86"/>
      <c r="I94" s="86"/>
      <c r="J94" s="86"/>
    </row>
    <row r="95" spans="1:10" ht="56.25" x14ac:dyDescent="0.25">
      <c r="A95" s="38"/>
      <c r="B95" s="83" t="s">
        <v>479</v>
      </c>
      <c r="C95" s="56" t="s">
        <v>574</v>
      </c>
      <c r="D95" s="67" t="s">
        <v>37</v>
      </c>
      <c r="E95" s="67" t="s">
        <v>480</v>
      </c>
      <c r="F95" s="85" t="s">
        <v>420</v>
      </c>
      <c r="G95" s="85" t="s">
        <v>420</v>
      </c>
      <c r="H95" s="86"/>
      <c r="I95" s="86"/>
      <c r="J95" s="86"/>
    </row>
    <row r="96" spans="1:10" ht="67.5" x14ac:dyDescent="0.25">
      <c r="A96" s="38"/>
      <c r="B96" s="83" t="s">
        <v>489</v>
      </c>
      <c r="C96" s="56" t="s">
        <v>505</v>
      </c>
      <c r="D96" s="67" t="s">
        <v>37</v>
      </c>
      <c r="E96" s="67" t="s">
        <v>495</v>
      </c>
      <c r="F96" s="85" t="s">
        <v>420</v>
      </c>
      <c r="G96" s="85" t="s">
        <v>420</v>
      </c>
      <c r="H96" s="86"/>
      <c r="I96" s="86"/>
      <c r="J96" s="86"/>
    </row>
    <row r="97" spans="1:10" ht="78.75" x14ac:dyDescent="0.25">
      <c r="A97" s="38"/>
      <c r="B97" s="83" t="s">
        <v>490</v>
      </c>
      <c r="C97" s="56" t="s">
        <v>504</v>
      </c>
      <c r="D97" s="67" t="s">
        <v>37</v>
      </c>
      <c r="E97" s="67" t="s">
        <v>496</v>
      </c>
      <c r="F97" s="85" t="s">
        <v>420</v>
      </c>
      <c r="G97" s="85" t="s">
        <v>420</v>
      </c>
      <c r="H97" s="86"/>
      <c r="I97" s="86"/>
      <c r="J97" s="86"/>
    </row>
    <row r="98" spans="1:10" ht="78.75" x14ac:dyDescent="0.25">
      <c r="A98" s="38"/>
      <c r="B98" s="83" t="s">
        <v>491</v>
      </c>
      <c r="C98" s="56" t="s">
        <v>503</v>
      </c>
      <c r="D98" s="67" t="s">
        <v>37</v>
      </c>
      <c r="E98" s="67" t="s">
        <v>497</v>
      </c>
      <c r="F98" s="85" t="s">
        <v>420</v>
      </c>
      <c r="G98" s="85" t="s">
        <v>420</v>
      </c>
      <c r="H98" s="86"/>
      <c r="I98" s="86"/>
      <c r="J98" s="86"/>
    </row>
    <row r="99" spans="1:10" ht="78.75" x14ac:dyDescent="0.25">
      <c r="A99" s="38"/>
      <c r="B99" s="83" t="s">
        <v>492</v>
      </c>
      <c r="C99" s="56" t="s">
        <v>502</v>
      </c>
      <c r="D99" s="67" t="s">
        <v>37</v>
      </c>
      <c r="E99" s="67" t="s">
        <v>498</v>
      </c>
      <c r="F99" s="85" t="s">
        <v>420</v>
      </c>
      <c r="G99" s="85" t="s">
        <v>420</v>
      </c>
      <c r="H99" s="86"/>
      <c r="I99" s="86"/>
      <c r="J99" s="86"/>
    </row>
    <row r="100" spans="1:10" ht="78.75" x14ac:dyDescent="0.25">
      <c r="A100" s="38"/>
      <c r="B100" s="83" t="s">
        <v>493</v>
      </c>
      <c r="C100" s="56" t="s">
        <v>501</v>
      </c>
      <c r="D100" s="67" t="s">
        <v>37</v>
      </c>
      <c r="E100" s="67" t="s">
        <v>499</v>
      </c>
      <c r="F100" s="85" t="s">
        <v>420</v>
      </c>
      <c r="G100" s="85" t="s">
        <v>420</v>
      </c>
      <c r="H100" s="86"/>
      <c r="I100" s="86"/>
      <c r="J100" s="86"/>
    </row>
    <row r="101" spans="1:10" ht="78.75" x14ac:dyDescent="0.25">
      <c r="A101" s="38"/>
      <c r="B101" s="83" t="s">
        <v>494</v>
      </c>
      <c r="C101" s="56" t="s">
        <v>506</v>
      </c>
      <c r="D101" s="67" t="s">
        <v>37</v>
      </c>
      <c r="E101" s="67" t="s">
        <v>500</v>
      </c>
      <c r="F101" s="85" t="s">
        <v>420</v>
      </c>
      <c r="G101" s="85" t="s">
        <v>420</v>
      </c>
      <c r="H101" s="86"/>
      <c r="I101" s="86"/>
      <c r="J101" s="86"/>
    </row>
    <row r="102" spans="1:10" ht="56.25" x14ac:dyDescent="0.25">
      <c r="A102" s="38"/>
      <c r="B102" s="83" t="s">
        <v>455</v>
      </c>
      <c r="C102" s="56" t="s">
        <v>456</v>
      </c>
      <c r="D102" s="67" t="s">
        <v>37</v>
      </c>
      <c r="E102" s="67" t="s">
        <v>457</v>
      </c>
      <c r="F102" s="85" t="s">
        <v>420</v>
      </c>
      <c r="G102" s="85" t="s">
        <v>420</v>
      </c>
      <c r="H102" s="86"/>
      <c r="I102" s="86"/>
      <c r="J102" s="86"/>
    </row>
    <row r="103" spans="1:10" ht="67.5" x14ac:dyDescent="0.25">
      <c r="A103" s="38"/>
      <c r="B103" s="83" t="s">
        <v>458</v>
      </c>
      <c r="C103" s="56" t="s">
        <v>459</v>
      </c>
      <c r="D103" s="67" t="s">
        <v>37</v>
      </c>
      <c r="E103" s="67" t="s">
        <v>464</v>
      </c>
      <c r="F103" s="85" t="s">
        <v>420</v>
      </c>
      <c r="G103" s="85" t="s">
        <v>420</v>
      </c>
      <c r="H103" s="86"/>
      <c r="I103" s="86"/>
      <c r="J103" s="86"/>
    </row>
    <row r="104" spans="1:10" ht="56.25" x14ac:dyDescent="0.25">
      <c r="A104" s="38"/>
      <c r="B104" s="83" t="s">
        <v>460</v>
      </c>
      <c r="C104" s="56" t="s">
        <v>461</v>
      </c>
      <c r="D104" s="67" t="s">
        <v>37</v>
      </c>
      <c r="E104" s="67" t="s">
        <v>466</v>
      </c>
      <c r="F104" s="85" t="s">
        <v>420</v>
      </c>
      <c r="G104" s="85" t="s">
        <v>420</v>
      </c>
      <c r="H104" s="86"/>
      <c r="I104" s="86"/>
      <c r="J104" s="86"/>
    </row>
    <row r="105" spans="1:10" ht="56.25" x14ac:dyDescent="0.25">
      <c r="A105" s="38"/>
      <c r="B105" s="83" t="s">
        <v>462</v>
      </c>
      <c r="C105" s="56" t="s">
        <v>463</v>
      </c>
      <c r="D105" s="67" t="s">
        <v>37</v>
      </c>
      <c r="E105" s="67" t="s">
        <v>465</v>
      </c>
      <c r="F105" s="85" t="s">
        <v>420</v>
      </c>
      <c r="G105" s="85" t="s">
        <v>420</v>
      </c>
      <c r="H105" s="86"/>
      <c r="I105" s="86"/>
      <c r="J105" s="86"/>
    </row>
    <row r="106" spans="1:10" ht="67.5" x14ac:dyDescent="0.25">
      <c r="A106" s="38"/>
      <c r="B106" s="83" t="s">
        <v>439</v>
      </c>
      <c r="C106" s="56" t="s">
        <v>577</v>
      </c>
      <c r="D106" s="67" t="s">
        <v>37</v>
      </c>
      <c r="E106" s="67" t="s">
        <v>440</v>
      </c>
      <c r="F106" s="85" t="s">
        <v>420</v>
      </c>
      <c r="G106" s="85" t="s">
        <v>420</v>
      </c>
      <c r="H106" s="86"/>
      <c r="I106" s="86"/>
      <c r="J106" s="86"/>
    </row>
    <row r="107" spans="1:10" ht="67.5" x14ac:dyDescent="0.25">
      <c r="A107" s="38"/>
      <c r="B107" s="83" t="s">
        <v>441</v>
      </c>
      <c r="C107" s="56" t="s">
        <v>576</v>
      </c>
      <c r="D107" s="67" t="s">
        <v>37</v>
      </c>
      <c r="E107" s="67" t="s">
        <v>442</v>
      </c>
      <c r="F107" s="85" t="s">
        <v>420</v>
      </c>
      <c r="G107" s="85" t="s">
        <v>420</v>
      </c>
      <c r="H107" s="86"/>
      <c r="I107" s="86"/>
      <c r="J107" s="86"/>
    </row>
    <row r="108" spans="1:10" ht="67.5" x14ac:dyDescent="0.25">
      <c r="A108" s="38"/>
      <c r="B108" s="83" t="s">
        <v>448</v>
      </c>
      <c r="C108" s="56" t="s">
        <v>575</v>
      </c>
      <c r="D108" s="67" t="s">
        <v>37</v>
      </c>
      <c r="E108" s="67" t="s">
        <v>443</v>
      </c>
      <c r="F108" s="85" t="s">
        <v>420</v>
      </c>
      <c r="G108" s="85" t="s">
        <v>420</v>
      </c>
      <c r="H108" s="86"/>
      <c r="I108" s="86"/>
      <c r="J108" s="86"/>
    </row>
    <row r="109" spans="1:10" ht="67.5" x14ac:dyDescent="0.25">
      <c r="A109" s="38"/>
      <c r="B109" s="83" t="s">
        <v>449</v>
      </c>
      <c r="C109" s="56" t="s">
        <v>453</v>
      </c>
      <c r="D109" s="67" t="s">
        <v>37</v>
      </c>
      <c r="E109" s="67" t="s">
        <v>444</v>
      </c>
      <c r="F109" s="85" t="s">
        <v>420</v>
      </c>
      <c r="G109" s="85" t="s">
        <v>420</v>
      </c>
      <c r="H109" s="86"/>
      <c r="I109" s="86"/>
      <c r="J109" s="86"/>
    </row>
    <row r="110" spans="1:10" ht="67.5" x14ac:dyDescent="0.25">
      <c r="A110" s="38"/>
      <c r="B110" s="83" t="s">
        <v>450</v>
      </c>
      <c r="C110" s="56" t="s">
        <v>602</v>
      </c>
      <c r="D110" s="67" t="s">
        <v>37</v>
      </c>
      <c r="E110" s="67" t="s">
        <v>445</v>
      </c>
      <c r="F110" s="85" t="s">
        <v>420</v>
      </c>
      <c r="G110" s="85" t="s">
        <v>420</v>
      </c>
      <c r="H110" s="86"/>
      <c r="I110" s="86"/>
      <c r="J110" s="86"/>
    </row>
    <row r="111" spans="1:10" ht="67.5" x14ac:dyDescent="0.25">
      <c r="A111" s="38"/>
      <c r="B111" s="83" t="s">
        <v>451</v>
      </c>
      <c r="C111" s="56" t="s">
        <v>454</v>
      </c>
      <c r="D111" s="67" t="s">
        <v>37</v>
      </c>
      <c r="E111" s="67" t="s">
        <v>446</v>
      </c>
      <c r="F111" s="85" t="s">
        <v>420</v>
      </c>
      <c r="G111" s="85" t="s">
        <v>420</v>
      </c>
      <c r="H111" s="86"/>
      <c r="I111" s="86"/>
      <c r="J111" s="86"/>
    </row>
    <row r="112" spans="1:10" ht="67.5" x14ac:dyDescent="0.25">
      <c r="A112" s="38"/>
      <c r="B112" s="83" t="s">
        <v>452</v>
      </c>
      <c r="C112" s="56" t="s">
        <v>578</v>
      </c>
      <c r="D112" s="67" t="s">
        <v>37</v>
      </c>
      <c r="E112" s="67" t="s">
        <v>447</v>
      </c>
      <c r="F112" s="85" t="s">
        <v>420</v>
      </c>
      <c r="G112" s="85" t="s">
        <v>420</v>
      </c>
      <c r="H112" s="86"/>
      <c r="I112" s="86"/>
      <c r="J112" s="86"/>
    </row>
    <row r="113" spans="1:10" x14ac:dyDescent="0.25">
      <c r="A113" s="39"/>
      <c r="B113" s="89" t="s">
        <v>116</v>
      </c>
      <c r="C113" s="88"/>
      <c r="D113" s="89"/>
      <c r="E113" s="89"/>
      <c r="F113" s="89"/>
      <c r="G113" s="89"/>
      <c r="H113" s="89"/>
      <c r="I113" s="89"/>
      <c r="J113" s="89"/>
    </row>
    <row r="114" spans="1:10" x14ac:dyDescent="0.25">
      <c r="B114" s="89" t="s">
        <v>117</v>
      </c>
      <c r="C114" s="88"/>
      <c r="D114" s="89"/>
      <c r="E114" s="89"/>
      <c r="F114" s="89"/>
      <c r="G114" s="89"/>
      <c r="H114" s="89"/>
      <c r="I114" s="89"/>
      <c r="J114" s="89"/>
    </row>
    <row r="115" spans="1:10" ht="146.25" x14ac:dyDescent="0.25">
      <c r="B115" s="83" t="s">
        <v>118</v>
      </c>
      <c r="C115" s="56" t="s">
        <v>126</v>
      </c>
      <c r="D115" s="67" t="s">
        <v>8</v>
      </c>
      <c r="E115" s="67" t="s">
        <v>119</v>
      </c>
      <c r="F115" s="67" t="s">
        <v>185</v>
      </c>
      <c r="G115" s="59" t="s">
        <v>916</v>
      </c>
      <c r="H115" s="67"/>
      <c r="I115" s="36"/>
      <c r="J115" s="100">
        <f t="shared" ref="J115:J116" si="9">IF(H115="TBD",1,IF(H115="Fail",1,IF(H115="",1,0)))</f>
        <v>1</v>
      </c>
    </row>
    <row r="116" spans="1:10" ht="146.25" x14ac:dyDescent="0.25">
      <c r="B116" s="83" t="s">
        <v>120</v>
      </c>
      <c r="C116" s="56" t="s">
        <v>127</v>
      </c>
      <c r="D116" s="67" t="s">
        <v>8</v>
      </c>
      <c r="E116" s="67" t="s">
        <v>123</v>
      </c>
      <c r="F116" s="67" t="s">
        <v>186</v>
      </c>
      <c r="G116" s="67" t="s">
        <v>665</v>
      </c>
      <c r="H116" s="67"/>
      <c r="I116" s="67"/>
      <c r="J116" s="100">
        <f t="shared" si="9"/>
        <v>1</v>
      </c>
    </row>
    <row r="117" spans="1:10" ht="39.75" customHeight="1" x14ac:dyDescent="0.25">
      <c r="B117" s="83" t="s">
        <v>121</v>
      </c>
      <c r="C117" s="56" t="s">
        <v>128</v>
      </c>
      <c r="D117" s="67" t="s">
        <v>37</v>
      </c>
      <c r="E117" s="67" t="s">
        <v>124</v>
      </c>
      <c r="F117" s="85" t="s">
        <v>420</v>
      </c>
      <c r="G117" s="85" t="s">
        <v>420</v>
      </c>
      <c r="H117" s="86"/>
      <c r="I117" s="86"/>
      <c r="J117" s="86"/>
    </row>
    <row r="118" spans="1:10" ht="101.25" x14ac:dyDescent="0.25">
      <c r="B118" s="83" t="s">
        <v>122</v>
      </c>
      <c r="C118" s="56" t="s">
        <v>129</v>
      </c>
      <c r="D118" s="67" t="s">
        <v>8</v>
      </c>
      <c r="E118" s="67" t="s">
        <v>125</v>
      </c>
      <c r="F118" s="67" t="s">
        <v>187</v>
      </c>
      <c r="G118" s="67" t="s">
        <v>917</v>
      </c>
      <c r="H118" s="67"/>
      <c r="I118" s="67"/>
      <c r="J118" s="100">
        <f>IF(H118="TBD",1,IF(H118="Fail",1,IF(H118="",1,0)))</f>
        <v>1</v>
      </c>
    </row>
    <row r="119" spans="1:10" x14ac:dyDescent="0.25">
      <c r="B119" s="89" t="s">
        <v>130</v>
      </c>
      <c r="C119" s="88"/>
      <c r="D119" s="89"/>
      <c r="E119" s="89"/>
      <c r="F119" s="89"/>
      <c r="G119" s="89"/>
      <c r="H119" s="89"/>
      <c r="I119" s="89"/>
      <c r="J119" s="89"/>
    </row>
    <row r="120" spans="1:10" x14ac:dyDescent="0.25">
      <c r="J120" s="106">
        <f>1-SUM(J8:J119)/54</f>
        <v>0</v>
      </c>
    </row>
  </sheetData>
  <customSheetViews>
    <customSheetView guid="{F8A0DB4D-C2E2-432B-8BE5-72A25D8D6FC5}" scale="80" fitToPage="1" hiddenColumns="1" topLeftCell="B25">
      <selection activeCell="L25" sqref="L25"/>
      <pageMargins left="0.25" right="0.25" top="0.75" bottom="0.75" header="0.3" footer="0.3"/>
      <pageSetup paperSize="8" scale="46" fitToHeight="0" orientation="portrait" r:id="rId1"/>
    </customSheetView>
    <customSheetView guid="{20B9E7CB-B377-4CA3-9140-04DC7572D088}" scale="85" fitToPage="1" hiddenColumns="1">
      <selection activeCell="L10" sqref="L10"/>
      <pageMargins left="0.25" right="0.25" top="0.75" bottom="0.75" header="0.3" footer="0.3"/>
      <pageSetup paperSize="8" scale="46" fitToHeight="0" orientation="portrait" r:id="rId2"/>
    </customSheetView>
  </customSheetViews>
  <conditionalFormatting sqref="H8:H12 H15 H18:H26 H29 H32 H35 H38 H41 H44:H112 H115:H118">
    <cfRule type="cellIs" dxfId="46" priority="19" operator="equal">
      <formula>#REF!</formula>
    </cfRule>
    <cfRule type="cellIs" dxfId="45" priority="20" operator="equal">
      <formula>#REF!</formula>
    </cfRule>
    <cfRule type="cellIs" dxfId="44" priority="21" operator="equal">
      <formula>#REF!</formula>
    </cfRule>
  </conditionalFormatting>
  <dataValidations count="2">
    <dataValidation type="list" allowBlank="1" showInputMessage="1" showErrorMessage="1" sqref="H8:H12 H15 H18:H26 H29 H32 H35 H38 H41 H89:H90 H44:H45 H47:H54 H56:H59 H61 H63:H66 H68 H72 H74:H75 H77 H83:H87 H115:H116 H118">
      <formula1>TestResults</formula1>
    </dataValidation>
    <dataValidation allowBlank="1" showInputMessage="1" showErrorMessage="1" sqref="H55 H60 H62 H67 H69:H71 H73 H76 H78:H82 H88 H91:H112 H117"/>
  </dataValidations>
  <pageMargins left="0.23622047244094491" right="0.23622047244094491" top="0.74803149606299213" bottom="0.74803149606299213" header="0.31496062992125984" footer="0.31496062992125984"/>
  <pageSetup paperSize="8" scale="64"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92"/>
  <sheetViews>
    <sheetView zoomScale="90" zoomScaleNormal="90" workbookViewId="0">
      <selection activeCell="A4" sqref="A4"/>
    </sheetView>
  </sheetViews>
  <sheetFormatPr defaultRowHeight="11.25" x14ac:dyDescent="0.25"/>
  <cols>
    <col min="1" max="1" width="3.28515625" style="53" customWidth="1"/>
    <col min="2" max="2" width="17.85546875" style="53" customWidth="1"/>
    <col min="3" max="3" width="58.7109375" style="57" customWidth="1"/>
    <col min="4" max="4" width="11.140625" style="53" customWidth="1"/>
    <col min="5" max="5" width="14.7109375" style="53" customWidth="1"/>
    <col min="6" max="6" width="53" style="54" customWidth="1"/>
    <col min="7" max="7" width="91.85546875" style="54" customWidth="1"/>
    <col min="8" max="8" width="19.7109375" style="61" bestFit="1" customWidth="1"/>
    <col min="9" max="9" width="50.140625" style="53" customWidth="1"/>
    <col min="10" max="10" width="12.5703125" style="53" hidden="1" customWidth="1"/>
    <col min="11" max="16384" width="9.140625" style="53"/>
  </cols>
  <sheetData>
    <row r="1" spans="1:12" s="54" customFormat="1" ht="15" customHeight="1" x14ac:dyDescent="0.15">
      <c r="B1" s="59" t="s">
        <v>227</v>
      </c>
      <c r="C1" s="58" t="s">
        <v>616</v>
      </c>
      <c r="H1" s="97" t="s">
        <v>825</v>
      </c>
      <c r="I1" s="36" t="str">
        <f>IF('Test Summary Report'!C7="","",'Test Summary Report'!C7)</f>
        <v/>
      </c>
    </row>
    <row r="2" spans="1:12" s="54" customFormat="1" ht="15" customHeight="1" x14ac:dyDescent="0.15">
      <c r="B2" s="59" t="s">
        <v>228</v>
      </c>
      <c r="C2" s="58" t="s">
        <v>231</v>
      </c>
      <c r="H2" s="97" t="s">
        <v>826</v>
      </c>
      <c r="I2" s="36" t="str">
        <f>IF('Test Summary Report'!C8="","",'Test Summary Report'!C8)</f>
        <v/>
      </c>
    </row>
    <row r="3" spans="1:12" s="54" customFormat="1" ht="15" customHeight="1" x14ac:dyDescent="0.15">
      <c r="B3" s="59" t="s">
        <v>0</v>
      </c>
      <c r="C3" s="58" t="s">
        <v>230</v>
      </c>
      <c r="H3" s="97" t="s">
        <v>827</v>
      </c>
      <c r="I3" s="36" t="str">
        <f>IF('Test Summary Report'!C6="","",'Test Summary Report'!C6)</f>
        <v/>
      </c>
    </row>
    <row r="4" spans="1:12" s="54" customFormat="1" ht="22.5" x14ac:dyDescent="0.25">
      <c r="B4" s="59" t="s">
        <v>1</v>
      </c>
      <c r="C4" s="58" t="s">
        <v>820</v>
      </c>
      <c r="H4" s="94" t="s">
        <v>828</v>
      </c>
      <c r="I4" s="36" t="str">
        <f>IF('Test Summary Report'!C12="","",'Test Summary Report'!C12)</f>
        <v/>
      </c>
    </row>
    <row r="5" spans="1:12" s="54" customFormat="1" ht="45" x14ac:dyDescent="0.25">
      <c r="B5" s="59" t="s">
        <v>2</v>
      </c>
      <c r="C5" s="60" t="s">
        <v>821</v>
      </c>
      <c r="D5" s="112"/>
      <c r="E5" s="81"/>
      <c r="H5" s="98" t="s">
        <v>829</v>
      </c>
      <c r="I5" s="36" t="str">
        <f>IF('Test Summary Report'!C11="","",'Test Summary Report'!C11)</f>
        <v/>
      </c>
    </row>
    <row r="6" spans="1:12" s="54" customFormat="1" ht="15.75" customHeight="1" x14ac:dyDescent="0.25">
      <c r="A6" s="82"/>
      <c r="B6" s="94" t="s">
        <v>3</v>
      </c>
      <c r="C6" s="95" t="s">
        <v>270</v>
      </c>
      <c r="D6" s="95" t="s">
        <v>5</v>
      </c>
      <c r="E6" s="95" t="s">
        <v>918</v>
      </c>
      <c r="F6" s="95" t="s">
        <v>6</v>
      </c>
      <c r="G6" s="95" t="s">
        <v>7</v>
      </c>
      <c r="H6" s="99" t="s">
        <v>822</v>
      </c>
      <c r="I6" s="95" t="s">
        <v>277</v>
      </c>
      <c r="J6" s="95" t="s">
        <v>845</v>
      </c>
      <c r="L6" s="105"/>
    </row>
    <row r="7" spans="1:12" s="54" customFormat="1" x14ac:dyDescent="0.25">
      <c r="B7" s="89" t="s">
        <v>40</v>
      </c>
      <c r="C7" s="88"/>
      <c r="D7" s="89"/>
      <c r="E7" s="89"/>
      <c r="F7" s="89"/>
      <c r="G7" s="89"/>
      <c r="H7" s="91"/>
      <c r="I7" s="89"/>
      <c r="J7" s="89"/>
    </row>
    <row r="8" spans="1:12" s="54" customFormat="1" ht="67.5" x14ac:dyDescent="0.25">
      <c r="B8" s="83" t="s">
        <v>47</v>
      </c>
      <c r="C8" s="56" t="s">
        <v>688</v>
      </c>
      <c r="D8" s="67" t="s">
        <v>8</v>
      </c>
      <c r="E8" s="67" t="s">
        <v>295</v>
      </c>
      <c r="F8" s="56" t="s">
        <v>232</v>
      </c>
      <c r="G8" s="56" t="s">
        <v>864</v>
      </c>
      <c r="H8" s="113" t="str">
        <f>IF(J90=100%,"Pass","Fail")</f>
        <v>Fail</v>
      </c>
      <c r="I8" s="86" t="s">
        <v>863</v>
      </c>
      <c r="J8" s="114">
        <f>IF(H8="TBD",1,IF(H8="Fail",1,IF(H8="",1,0)))</f>
        <v>1</v>
      </c>
    </row>
    <row r="9" spans="1:12" s="54" customFormat="1" ht="157.5" x14ac:dyDescent="0.25">
      <c r="B9" s="83" t="s">
        <v>49</v>
      </c>
      <c r="C9" s="56" t="s">
        <v>689</v>
      </c>
      <c r="D9" s="67" t="s">
        <v>292</v>
      </c>
      <c r="E9" s="67" t="s">
        <v>296</v>
      </c>
      <c r="F9" s="67" t="s">
        <v>233</v>
      </c>
      <c r="G9" s="67" t="s">
        <v>865</v>
      </c>
      <c r="H9" s="67"/>
      <c r="I9" s="67"/>
      <c r="J9" s="36">
        <f>IF(H9="TBD",1,IF(H9="Fail",1,IF(H9="",1,0)))</f>
        <v>1</v>
      </c>
    </row>
    <row r="10" spans="1:12" s="54" customFormat="1" ht="101.25" x14ac:dyDescent="0.25">
      <c r="B10" s="83" t="s">
        <v>52</v>
      </c>
      <c r="C10" s="56" t="s">
        <v>43</v>
      </c>
      <c r="D10" s="67" t="s">
        <v>37</v>
      </c>
      <c r="E10" s="67" t="s">
        <v>297</v>
      </c>
      <c r="F10" s="67" t="s">
        <v>243</v>
      </c>
      <c r="G10" s="56" t="s">
        <v>866</v>
      </c>
      <c r="H10" s="67"/>
      <c r="I10" s="56"/>
      <c r="J10" s="36">
        <f t="shared" ref="J10:J11" si="0">IF(H10="TBD",1,IF(H10="Fail",1,IF(H10="",1,0)))</f>
        <v>1</v>
      </c>
    </row>
    <row r="11" spans="1:12" s="54" customFormat="1" ht="258.75" x14ac:dyDescent="0.25">
      <c r="B11" s="83" t="s">
        <v>55</v>
      </c>
      <c r="C11" s="56" t="s">
        <v>44</v>
      </c>
      <c r="D11" s="67" t="s">
        <v>8</v>
      </c>
      <c r="E11" s="67" t="s">
        <v>298</v>
      </c>
      <c r="F11" s="67" t="s">
        <v>174</v>
      </c>
      <c r="G11" s="100" t="s">
        <v>964</v>
      </c>
      <c r="H11" s="67"/>
      <c r="I11" s="59"/>
      <c r="J11" s="36">
        <f t="shared" si="0"/>
        <v>1</v>
      </c>
    </row>
    <row r="12" spans="1:12" s="54" customFormat="1" ht="61.5" customHeight="1" x14ac:dyDescent="0.25">
      <c r="B12" s="83" t="s">
        <v>131</v>
      </c>
      <c r="C12" s="56" t="s">
        <v>278</v>
      </c>
      <c r="D12" s="67" t="s">
        <v>37</v>
      </c>
      <c r="E12" s="67" t="s">
        <v>299</v>
      </c>
      <c r="F12" s="85" t="s">
        <v>420</v>
      </c>
      <c r="G12" s="85" t="s">
        <v>948</v>
      </c>
      <c r="H12" s="86"/>
      <c r="I12" s="86"/>
      <c r="J12" s="86"/>
    </row>
    <row r="13" spans="1:12" s="54" customFormat="1" ht="45" x14ac:dyDescent="0.25">
      <c r="B13" s="83" t="s">
        <v>132</v>
      </c>
      <c r="C13" s="56" t="s">
        <v>50</v>
      </c>
      <c r="D13" s="67" t="s">
        <v>8</v>
      </c>
      <c r="E13" s="67" t="s">
        <v>300</v>
      </c>
      <c r="F13" s="67" t="s">
        <v>175</v>
      </c>
      <c r="G13" s="67" t="s">
        <v>867</v>
      </c>
      <c r="H13" s="67"/>
      <c r="I13" s="59"/>
      <c r="J13" s="36">
        <f t="shared" ref="J13:J16" si="1">IF(H13="TBD",1,IF(H13="Fail",1,IF(H13="",1,0)))</f>
        <v>1</v>
      </c>
    </row>
    <row r="14" spans="1:12" s="54" customFormat="1" ht="67.5" x14ac:dyDescent="0.25">
      <c r="B14" s="83" t="s">
        <v>133</v>
      </c>
      <c r="C14" s="56" t="s">
        <v>53</v>
      </c>
      <c r="D14" s="67" t="s">
        <v>37</v>
      </c>
      <c r="E14" s="67" t="s">
        <v>301</v>
      </c>
      <c r="F14" s="67" t="s">
        <v>176</v>
      </c>
      <c r="G14" s="67" t="s">
        <v>868</v>
      </c>
      <c r="H14" s="67"/>
      <c r="I14" s="67"/>
      <c r="J14" s="36">
        <f t="shared" si="1"/>
        <v>1</v>
      </c>
    </row>
    <row r="15" spans="1:12" s="54" customFormat="1" ht="67.5" x14ac:dyDescent="0.25">
      <c r="B15" s="83" t="s">
        <v>870</v>
      </c>
      <c r="C15" s="56" t="s">
        <v>56</v>
      </c>
      <c r="D15" s="67" t="s">
        <v>37</v>
      </c>
      <c r="E15" s="67" t="s">
        <v>302</v>
      </c>
      <c r="F15" s="67" t="s">
        <v>813</v>
      </c>
      <c r="G15" s="100" t="s">
        <v>968</v>
      </c>
      <c r="H15" s="67"/>
      <c r="I15" s="67"/>
      <c r="J15" s="36">
        <f t="shared" si="1"/>
        <v>1</v>
      </c>
    </row>
    <row r="16" spans="1:12" s="54" customFormat="1" ht="78.75" x14ac:dyDescent="0.25">
      <c r="B16" s="83" t="s">
        <v>871</v>
      </c>
      <c r="C16" s="56" t="s">
        <v>56</v>
      </c>
      <c r="D16" s="67" t="s">
        <v>37</v>
      </c>
      <c r="E16" s="67" t="s">
        <v>302</v>
      </c>
      <c r="F16" s="67" t="s">
        <v>814</v>
      </c>
      <c r="G16" s="67" t="s">
        <v>949</v>
      </c>
      <c r="H16" s="67"/>
      <c r="I16" s="67"/>
      <c r="J16" s="36">
        <f t="shared" si="1"/>
        <v>1</v>
      </c>
    </row>
    <row r="17" spans="2:10" s="54" customFormat="1" x14ac:dyDescent="0.25">
      <c r="B17" s="89" t="s">
        <v>134</v>
      </c>
      <c r="C17" s="88"/>
      <c r="D17" s="89"/>
      <c r="E17" s="89"/>
      <c r="F17" s="89"/>
      <c r="G17" s="89"/>
      <c r="H17" s="90"/>
      <c r="I17" s="89"/>
      <c r="J17" s="89"/>
    </row>
    <row r="18" spans="2:10" s="54" customFormat="1" ht="14.25" customHeight="1" x14ac:dyDescent="0.25">
      <c r="B18" s="89" t="s">
        <v>736</v>
      </c>
      <c r="C18" s="88"/>
      <c r="D18" s="89"/>
      <c r="E18" s="89"/>
      <c r="F18" s="89"/>
      <c r="G18" s="89"/>
      <c r="H18" s="90"/>
      <c r="I18" s="89"/>
      <c r="J18" s="89"/>
    </row>
    <row r="19" spans="2:10" s="54" customFormat="1" ht="67.5" x14ac:dyDescent="0.25">
      <c r="B19" s="83" t="s">
        <v>944</v>
      </c>
      <c r="C19" s="56" t="s">
        <v>946</v>
      </c>
      <c r="D19" s="67" t="s">
        <v>8</v>
      </c>
      <c r="E19" s="67" t="s">
        <v>303</v>
      </c>
      <c r="F19" s="67" t="s">
        <v>293</v>
      </c>
      <c r="G19" s="67" t="s">
        <v>943</v>
      </c>
      <c r="H19" s="67"/>
      <c r="I19" s="67"/>
      <c r="J19" s="36">
        <f>IF(H19="TBD",1,IF(H19="Fail",1,IF(H19="",1,0)))</f>
        <v>1</v>
      </c>
    </row>
    <row r="20" spans="2:10" s="54" customFormat="1" ht="101.25" x14ac:dyDescent="0.25">
      <c r="B20" s="83" t="s">
        <v>945</v>
      </c>
      <c r="C20" s="102" t="s">
        <v>947</v>
      </c>
      <c r="D20" s="100" t="s">
        <v>190</v>
      </c>
      <c r="E20" s="100" t="s">
        <v>303</v>
      </c>
      <c r="F20" s="100" t="s">
        <v>293</v>
      </c>
      <c r="G20" s="100" t="s">
        <v>963</v>
      </c>
      <c r="H20" s="100"/>
      <c r="I20" s="100"/>
      <c r="J20" s="36">
        <f>IF(H20="TBD",1,IF(H20="Fail",1,IF(H20="",1,0)))</f>
        <v>1</v>
      </c>
    </row>
    <row r="21" spans="2:10" s="54" customFormat="1" x14ac:dyDescent="0.25">
      <c r="B21" s="89" t="s">
        <v>23</v>
      </c>
      <c r="C21" s="88"/>
      <c r="D21" s="89"/>
      <c r="E21" s="89"/>
      <c r="F21" s="89"/>
      <c r="G21" s="89"/>
      <c r="H21" s="90"/>
      <c r="I21" s="89"/>
      <c r="J21" s="89"/>
    </row>
    <row r="22" spans="2:10" s="54" customFormat="1" x14ac:dyDescent="0.25">
      <c r="B22" s="89" t="s">
        <v>737</v>
      </c>
      <c r="C22" s="88"/>
      <c r="D22" s="89"/>
      <c r="E22" s="89"/>
      <c r="F22" s="89"/>
      <c r="G22" s="89"/>
      <c r="H22" s="90"/>
      <c r="I22" s="89"/>
      <c r="J22" s="89"/>
    </row>
    <row r="23" spans="2:10" s="54" customFormat="1" ht="67.5" x14ac:dyDescent="0.25">
      <c r="B23" s="83" t="s">
        <v>213</v>
      </c>
      <c r="C23" s="56" t="s">
        <v>29</v>
      </c>
      <c r="D23" s="67" t="s">
        <v>8</v>
      </c>
      <c r="E23" s="67" t="s">
        <v>304</v>
      </c>
      <c r="F23" s="67" t="s">
        <v>244</v>
      </c>
      <c r="G23" s="67" t="s">
        <v>869</v>
      </c>
      <c r="H23" s="67"/>
      <c r="I23" s="67"/>
      <c r="J23" s="36">
        <f t="shared" ref="J23:J31" si="2">IF(H23="TBD",1,IF(H23="Fail",1,IF(H23="",1,0)))</f>
        <v>1</v>
      </c>
    </row>
    <row r="24" spans="2:10" s="54" customFormat="1" ht="90" x14ac:dyDescent="0.25">
      <c r="B24" s="83" t="s">
        <v>732</v>
      </c>
      <c r="C24" s="56" t="s">
        <v>730</v>
      </c>
      <c r="D24" s="67" t="s">
        <v>8</v>
      </c>
      <c r="E24" s="67" t="s">
        <v>731</v>
      </c>
      <c r="F24" s="67" t="s">
        <v>755</v>
      </c>
      <c r="G24" s="67" t="s">
        <v>872</v>
      </c>
      <c r="H24" s="67"/>
      <c r="I24" s="67"/>
      <c r="J24" s="36">
        <f t="shared" si="2"/>
        <v>1</v>
      </c>
    </row>
    <row r="25" spans="2:10" s="54" customFormat="1" ht="90" x14ac:dyDescent="0.25">
      <c r="B25" s="83" t="s">
        <v>733</v>
      </c>
      <c r="C25" s="56" t="s">
        <v>734</v>
      </c>
      <c r="D25" s="67" t="s">
        <v>8</v>
      </c>
      <c r="E25" s="67" t="s">
        <v>735</v>
      </c>
      <c r="F25" s="67" t="s">
        <v>751</v>
      </c>
      <c r="G25" s="67" t="s">
        <v>873</v>
      </c>
      <c r="H25" s="67"/>
      <c r="I25" s="67"/>
      <c r="J25" s="36">
        <f t="shared" si="2"/>
        <v>1</v>
      </c>
    </row>
    <row r="26" spans="2:10" s="54" customFormat="1" ht="90" x14ac:dyDescent="0.25">
      <c r="B26" s="83" t="s">
        <v>694</v>
      </c>
      <c r="C26" s="56" t="s">
        <v>690</v>
      </c>
      <c r="D26" s="67" t="s">
        <v>8</v>
      </c>
      <c r="E26" s="67" t="s">
        <v>701</v>
      </c>
      <c r="F26" s="67" t="s">
        <v>752</v>
      </c>
      <c r="G26" s="67" t="s">
        <v>874</v>
      </c>
      <c r="H26" s="67"/>
      <c r="I26" s="67"/>
      <c r="J26" s="36">
        <f t="shared" si="2"/>
        <v>1</v>
      </c>
    </row>
    <row r="27" spans="2:10" s="54" customFormat="1" ht="76.5" customHeight="1" x14ac:dyDescent="0.25">
      <c r="B27" s="83" t="s">
        <v>695</v>
      </c>
      <c r="C27" s="56" t="s">
        <v>691</v>
      </c>
      <c r="D27" s="67" t="s">
        <v>8</v>
      </c>
      <c r="E27" s="67" t="s">
        <v>700</v>
      </c>
      <c r="F27" s="67" t="s">
        <v>754</v>
      </c>
      <c r="G27" s="67" t="s">
        <v>875</v>
      </c>
      <c r="H27" s="67"/>
      <c r="I27" s="67"/>
      <c r="J27" s="36">
        <f t="shared" si="2"/>
        <v>1</v>
      </c>
    </row>
    <row r="28" spans="2:10" s="54" customFormat="1" ht="90" x14ac:dyDescent="0.25">
      <c r="B28" s="83" t="s">
        <v>696</v>
      </c>
      <c r="C28" s="56" t="s">
        <v>692</v>
      </c>
      <c r="D28" s="67" t="s">
        <v>8</v>
      </c>
      <c r="E28" s="67" t="s">
        <v>699</v>
      </c>
      <c r="F28" s="67" t="s">
        <v>753</v>
      </c>
      <c r="G28" s="67" t="s">
        <v>876</v>
      </c>
      <c r="H28" s="67"/>
      <c r="I28" s="67"/>
      <c r="J28" s="36">
        <f t="shared" si="2"/>
        <v>1</v>
      </c>
    </row>
    <row r="29" spans="2:10" s="54" customFormat="1" ht="78.75" x14ac:dyDescent="0.25">
      <c r="B29" s="83" t="s">
        <v>697</v>
      </c>
      <c r="C29" s="56" t="s">
        <v>693</v>
      </c>
      <c r="D29" s="67" t="s">
        <v>8</v>
      </c>
      <c r="E29" s="67" t="s">
        <v>698</v>
      </c>
      <c r="F29" s="67" t="s">
        <v>756</v>
      </c>
      <c r="G29" s="67" t="s">
        <v>877</v>
      </c>
      <c r="H29" s="67"/>
      <c r="I29" s="67"/>
      <c r="J29" s="36">
        <f t="shared" si="2"/>
        <v>1</v>
      </c>
    </row>
    <row r="30" spans="2:10" s="54" customFormat="1" ht="84" customHeight="1" x14ac:dyDescent="0.25">
      <c r="B30" s="83" t="s">
        <v>702</v>
      </c>
      <c r="C30" s="56" t="s">
        <v>704</v>
      </c>
      <c r="D30" s="67" t="s">
        <v>8</v>
      </c>
      <c r="E30" s="67" t="s">
        <v>707</v>
      </c>
      <c r="F30" s="67" t="s">
        <v>757</v>
      </c>
      <c r="G30" s="67" t="s">
        <v>878</v>
      </c>
      <c r="H30" s="67"/>
      <c r="I30" s="67"/>
      <c r="J30" s="36">
        <f t="shared" si="2"/>
        <v>1</v>
      </c>
    </row>
    <row r="31" spans="2:10" s="54" customFormat="1" ht="90" x14ac:dyDescent="0.25">
      <c r="B31" s="83" t="s">
        <v>703</v>
      </c>
      <c r="C31" s="56" t="s">
        <v>705</v>
      </c>
      <c r="D31" s="67" t="s">
        <v>8</v>
      </c>
      <c r="E31" s="67" t="s">
        <v>706</v>
      </c>
      <c r="F31" s="67" t="s">
        <v>758</v>
      </c>
      <c r="G31" s="67" t="s">
        <v>935</v>
      </c>
      <c r="H31" s="67"/>
      <c r="I31" s="67"/>
      <c r="J31" s="36">
        <f t="shared" si="2"/>
        <v>1</v>
      </c>
    </row>
    <row r="32" spans="2:10" s="54" customFormat="1" x14ac:dyDescent="0.25">
      <c r="B32" s="89" t="s">
        <v>28</v>
      </c>
      <c r="C32" s="88"/>
      <c r="D32" s="89"/>
      <c r="E32" s="89"/>
      <c r="F32" s="89"/>
      <c r="G32" s="89"/>
      <c r="H32" s="90"/>
      <c r="I32" s="89"/>
      <c r="J32" s="89"/>
    </row>
    <row r="33" spans="1:10" s="54" customFormat="1" x14ac:dyDescent="0.25">
      <c r="B33" s="89" t="s">
        <v>738</v>
      </c>
      <c r="C33" s="88"/>
      <c r="D33" s="89"/>
      <c r="E33" s="89"/>
      <c r="F33" s="89"/>
      <c r="G33" s="89"/>
      <c r="H33" s="90"/>
      <c r="I33" s="89"/>
      <c r="J33" s="89"/>
    </row>
    <row r="34" spans="1:10" s="54" customFormat="1" ht="78.75" x14ac:dyDescent="0.25">
      <c r="B34" s="83" t="s">
        <v>214</v>
      </c>
      <c r="C34" s="56" t="s">
        <v>832</v>
      </c>
      <c r="D34" s="67" t="s">
        <v>8</v>
      </c>
      <c r="E34" s="67" t="s">
        <v>305</v>
      </c>
      <c r="F34" s="67" t="s">
        <v>831</v>
      </c>
      <c r="G34" s="67" t="s">
        <v>879</v>
      </c>
      <c r="H34" s="67"/>
      <c r="I34" s="67"/>
      <c r="J34" s="36">
        <f>IF(H34="TBD",1,IF(H34="Fail",1,IF(H34="",1,0)))</f>
        <v>1</v>
      </c>
    </row>
    <row r="35" spans="1:10" s="54" customFormat="1" x14ac:dyDescent="0.25">
      <c r="B35" s="89" t="s">
        <v>61</v>
      </c>
      <c r="C35" s="88"/>
      <c r="D35" s="89"/>
      <c r="E35" s="89"/>
      <c r="F35" s="89"/>
      <c r="G35" s="89"/>
      <c r="H35" s="90"/>
      <c r="I35" s="89"/>
      <c r="J35" s="89"/>
    </row>
    <row r="36" spans="1:10" s="54" customFormat="1" x14ac:dyDescent="0.25">
      <c r="B36" s="89" t="s">
        <v>739</v>
      </c>
      <c r="C36" s="88"/>
      <c r="D36" s="89"/>
      <c r="E36" s="89"/>
      <c r="F36" s="89"/>
      <c r="G36" s="89"/>
      <c r="H36" s="90"/>
      <c r="I36" s="89"/>
      <c r="J36" s="89"/>
    </row>
    <row r="37" spans="1:10" s="54" customFormat="1" ht="67.5" x14ac:dyDescent="0.25">
      <c r="B37" s="83" t="s">
        <v>215</v>
      </c>
      <c r="C37" s="56" t="s">
        <v>65</v>
      </c>
      <c r="D37" s="67" t="s">
        <v>8</v>
      </c>
      <c r="E37" s="67" t="s">
        <v>306</v>
      </c>
      <c r="F37" s="67" t="s">
        <v>234</v>
      </c>
      <c r="G37" s="67" t="s">
        <v>880</v>
      </c>
      <c r="H37" s="67"/>
      <c r="I37" s="67"/>
      <c r="J37" s="36">
        <f>IF(H37="TBD",1,IF(H37="Fail",1,IF(H37="",1,0)))</f>
        <v>1</v>
      </c>
    </row>
    <row r="38" spans="1:10" s="54" customFormat="1" x14ac:dyDescent="0.25">
      <c r="B38" s="89" t="s">
        <v>64</v>
      </c>
      <c r="C38" s="88"/>
      <c r="D38" s="89"/>
      <c r="E38" s="89"/>
      <c r="F38" s="89"/>
      <c r="G38" s="89"/>
      <c r="H38" s="90"/>
      <c r="I38" s="89"/>
      <c r="J38" s="89"/>
    </row>
    <row r="39" spans="1:10" s="54" customFormat="1" ht="14.25" customHeight="1" x14ac:dyDescent="0.25">
      <c r="B39" s="89" t="s">
        <v>740</v>
      </c>
      <c r="C39" s="88"/>
      <c r="D39" s="89"/>
      <c r="E39" s="89"/>
      <c r="F39" s="89"/>
      <c r="G39" s="89"/>
      <c r="H39" s="90"/>
      <c r="I39" s="89"/>
      <c r="J39" s="89"/>
    </row>
    <row r="40" spans="1:10" s="54" customFormat="1" ht="90" x14ac:dyDescent="0.25">
      <c r="B40" s="83" t="s">
        <v>216</v>
      </c>
      <c r="C40" s="56" t="s">
        <v>69</v>
      </c>
      <c r="D40" s="67" t="s">
        <v>8</v>
      </c>
      <c r="E40" s="67" t="s">
        <v>307</v>
      </c>
      <c r="F40" s="67" t="s">
        <v>235</v>
      </c>
      <c r="G40" s="67" t="s">
        <v>881</v>
      </c>
      <c r="H40" s="67"/>
      <c r="I40" s="67"/>
      <c r="J40" s="36">
        <f>IF(H40="TBD",1,IF(H40="Fail",1,IF(H40="",1,0)))</f>
        <v>1</v>
      </c>
    </row>
    <row r="41" spans="1:10" s="54" customFormat="1" x14ac:dyDescent="0.25">
      <c r="B41" s="89" t="s">
        <v>68</v>
      </c>
      <c r="C41" s="88"/>
      <c r="D41" s="89"/>
      <c r="E41" s="89"/>
      <c r="F41" s="89"/>
      <c r="G41" s="89"/>
      <c r="H41" s="90"/>
      <c r="I41" s="89"/>
      <c r="J41" s="89"/>
    </row>
    <row r="42" spans="1:10" s="54" customFormat="1" x14ac:dyDescent="0.25">
      <c r="B42" s="89" t="s">
        <v>741</v>
      </c>
      <c r="C42" s="88"/>
      <c r="D42" s="89"/>
      <c r="E42" s="89"/>
      <c r="F42" s="89"/>
      <c r="G42" s="89"/>
      <c r="H42" s="90"/>
      <c r="I42" s="89"/>
      <c r="J42" s="89"/>
    </row>
    <row r="43" spans="1:10" s="54" customFormat="1" ht="67.5" x14ac:dyDescent="0.25">
      <c r="A43" s="54" t="s">
        <v>349</v>
      </c>
      <c r="B43" s="83" t="s">
        <v>217</v>
      </c>
      <c r="C43" s="56" t="s">
        <v>957</v>
      </c>
      <c r="D43" s="67" t="s">
        <v>37</v>
      </c>
      <c r="E43" s="67" t="s">
        <v>308</v>
      </c>
      <c r="F43" s="67" t="s">
        <v>958</v>
      </c>
      <c r="G43" s="67" t="s">
        <v>959</v>
      </c>
      <c r="H43" s="67"/>
      <c r="I43" s="36"/>
      <c r="J43" s="36">
        <f>IF(H43="TBD",1,IF(H43="Fail",1,IF(H43="",1,0)))</f>
        <v>1</v>
      </c>
    </row>
    <row r="44" spans="1:10" s="54" customFormat="1" x14ac:dyDescent="0.25">
      <c r="B44" s="89" t="s">
        <v>72</v>
      </c>
      <c r="C44" s="88"/>
      <c r="D44" s="89"/>
      <c r="E44" s="89"/>
      <c r="F44" s="89"/>
      <c r="G44" s="89"/>
      <c r="H44" s="90"/>
      <c r="I44" s="89"/>
      <c r="J44" s="89"/>
    </row>
    <row r="45" spans="1:10" s="54" customFormat="1" x14ac:dyDescent="0.25">
      <c r="B45" s="89" t="s">
        <v>742</v>
      </c>
      <c r="C45" s="88"/>
      <c r="D45" s="89"/>
      <c r="E45" s="89"/>
      <c r="F45" s="89"/>
      <c r="G45" s="89"/>
      <c r="H45" s="90"/>
      <c r="I45" s="89"/>
      <c r="J45" s="89"/>
    </row>
    <row r="46" spans="1:10" s="54" customFormat="1" ht="67.5" x14ac:dyDescent="0.25">
      <c r="B46" s="83" t="s">
        <v>218</v>
      </c>
      <c r="C46" s="56" t="s">
        <v>77</v>
      </c>
      <c r="D46" s="67" t="s">
        <v>8</v>
      </c>
      <c r="E46" s="67" t="s">
        <v>309</v>
      </c>
      <c r="F46" s="67" t="s">
        <v>236</v>
      </c>
      <c r="G46" s="67" t="s">
        <v>936</v>
      </c>
      <c r="H46" s="67"/>
      <c r="I46" s="36"/>
      <c r="J46" s="36">
        <f>IF(H46="TBD",1,IF(H46="Fail",1,IF(H46="",1,0)))</f>
        <v>1</v>
      </c>
    </row>
    <row r="47" spans="1:10" s="54" customFormat="1" x14ac:dyDescent="0.25">
      <c r="B47" s="89" t="s">
        <v>75</v>
      </c>
      <c r="C47" s="88"/>
      <c r="D47" s="89"/>
      <c r="E47" s="89"/>
      <c r="F47" s="89"/>
      <c r="G47" s="89"/>
      <c r="H47" s="90"/>
      <c r="I47" s="89"/>
      <c r="J47" s="89"/>
    </row>
    <row r="48" spans="1:10" s="54" customFormat="1" x14ac:dyDescent="0.25">
      <c r="B48" s="89" t="s">
        <v>135</v>
      </c>
      <c r="C48" s="88"/>
      <c r="D48" s="89"/>
      <c r="E48" s="89"/>
      <c r="F48" s="89"/>
      <c r="G48" s="89"/>
      <c r="H48" s="90"/>
      <c r="I48" s="89"/>
      <c r="J48" s="89"/>
    </row>
    <row r="49" spans="2:10" s="54" customFormat="1" ht="67.5" x14ac:dyDescent="0.25">
      <c r="B49" s="83" t="s">
        <v>195</v>
      </c>
      <c r="C49" s="56" t="s">
        <v>666</v>
      </c>
      <c r="D49" s="67" t="s">
        <v>8</v>
      </c>
      <c r="E49" s="67" t="s">
        <v>310</v>
      </c>
      <c r="F49" s="67" t="s">
        <v>237</v>
      </c>
      <c r="G49" s="67" t="s">
        <v>882</v>
      </c>
      <c r="H49" s="67"/>
      <c r="I49" s="67"/>
      <c r="J49" s="36">
        <f>IF(H49="TBD",1,IF(H49="Fail",1,IF(H49="",1,0)))</f>
        <v>1</v>
      </c>
    </row>
    <row r="50" spans="2:10" s="54" customFormat="1" ht="146.25" x14ac:dyDescent="0.25">
      <c r="B50" s="83" t="s">
        <v>196</v>
      </c>
      <c r="C50" s="56" t="s">
        <v>151</v>
      </c>
      <c r="D50" s="67" t="s">
        <v>8</v>
      </c>
      <c r="E50" s="67" t="s">
        <v>311</v>
      </c>
      <c r="F50" s="56" t="s">
        <v>743</v>
      </c>
      <c r="G50" s="67" t="s">
        <v>954</v>
      </c>
      <c r="H50" s="67"/>
      <c r="I50" s="67"/>
      <c r="J50" s="36">
        <f>IF(H50="TBD",1,IF(H50="Fail",1,IF(H50="",1,0)))</f>
        <v>1</v>
      </c>
    </row>
    <row r="51" spans="2:10" s="54" customFormat="1" ht="67.5" x14ac:dyDescent="0.25">
      <c r="B51" s="83" t="s">
        <v>281</v>
      </c>
      <c r="C51" s="56" t="s">
        <v>729</v>
      </c>
      <c r="D51" s="67" t="s">
        <v>37</v>
      </c>
      <c r="E51" s="67" t="s">
        <v>744</v>
      </c>
      <c r="F51" s="85" t="s">
        <v>420</v>
      </c>
      <c r="G51" s="85" t="s">
        <v>948</v>
      </c>
      <c r="H51" s="86"/>
      <c r="I51" s="86"/>
      <c r="J51" s="86"/>
    </row>
    <row r="52" spans="2:10" s="54" customFormat="1" ht="157.5" x14ac:dyDescent="0.25">
      <c r="B52" s="83" t="s">
        <v>282</v>
      </c>
      <c r="C52" s="56" t="s">
        <v>283</v>
      </c>
      <c r="D52" s="67" t="s">
        <v>8</v>
      </c>
      <c r="E52" s="67" t="s">
        <v>745</v>
      </c>
      <c r="F52" s="56" t="s">
        <v>747</v>
      </c>
      <c r="G52" s="67" t="s">
        <v>883</v>
      </c>
      <c r="H52" s="67"/>
      <c r="I52" s="67"/>
      <c r="J52" s="36">
        <f>IF(H52="TBD",1,IF(H52="Fail",1,IF(H52="",1,0)))</f>
        <v>1</v>
      </c>
    </row>
    <row r="53" spans="2:10" s="54" customFormat="1" ht="135" x14ac:dyDescent="0.25">
      <c r="B53" s="83" t="s">
        <v>708</v>
      </c>
      <c r="C53" s="56" t="s">
        <v>710</v>
      </c>
      <c r="D53" s="67" t="s">
        <v>8</v>
      </c>
      <c r="E53" s="67" t="s">
        <v>712</v>
      </c>
      <c r="F53" s="67" t="s">
        <v>748</v>
      </c>
      <c r="G53" s="67" t="s">
        <v>761</v>
      </c>
      <c r="H53" s="67"/>
      <c r="I53" s="67"/>
      <c r="J53" s="36">
        <f t="shared" ref="J53:J61" si="3">IF(H53="TBD",1,IF(H53="Fail",1,IF(H53="",1,0)))</f>
        <v>1</v>
      </c>
    </row>
    <row r="54" spans="2:10" s="54" customFormat="1" ht="56.25" x14ac:dyDescent="0.25">
      <c r="B54" s="83" t="s">
        <v>709</v>
      </c>
      <c r="C54" s="56" t="s">
        <v>711</v>
      </c>
      <c r="D54" s="67" t="s">
        <v>8</v>
      </c>
      <c r="E54" s="67" t="s">
        <v>713</v>
      </c>
      <c r="F54" s="84" t="s">
        <v>749</v>
      </c>
      <c r="G54" s="67" t="s">
        <v>884</v>
      </c>
      <c r="H54" s="67"/>
      <c r="I54" s="67"/>
      <c r="J54" s="36">
        <f t="shared" si="3"/>
        <v>1</v>
      </c>
    </row>
    <row r="55" spans="2:10" s="54" customFormat="1" ht="61.5" customHeight="1" x14ac:dyDescent="0.25">
      <c r="B55" s="83" t="s">
        <v>759</v>
      </c>
      <c r="C55" s="56" t="s">
        <v>714</v>
      </c>
      <c r="D55" s="67" t="s">
        <v>8</v>
      </c>
      <c r="E55" s="67" t="s">
        <v>760</v>
      </c>
      <c r="F55" s="67" t="s">
        <v>749</v>
      </c>
      <c r="G55" s="67" t="s">
        <v>885</v>
      </c>
      <c r="H55" s="67"/>
      <c r="I55" s="67"/>
      <c r="J55" s="36">
        <f t="shared" si="3"/>
        <v>1</v>
      </c>
    </row>
    <row r="56" spans="2:10" s="54" customFormat="1" ht="90" customHeight="1" x14ac:dyDescent="0.25">
      <c r="B56" s="83" t="s">
        <v>765</v>
      </c>
      <c r="C56" s="56" t="s">
        <v>769</v>
      </c>
      <c r="D56" s="67" t="s">
        <v>8</v>
      </c>
      <c r="E56" s="67" t="s">
        <v>762</v>
      </c>
      <c r="F56" s="67" t="s">
        <v>750</v>
      </c>
      <c r="G56" s="67" t="s">
        <v>886</v>
      </c>
      <c r="H56" s="67"/>
      <c r="I56" s="67"/>
      <c r="J56" s="36">
        <f t="shared" si="3"/>
        <v>1</v>
      </c>
    </row>
    <row r="57" spans="2:10" s="54" customFormat="1" ht="102.75" customHeight="1" x14ac:dyDescent="0.25">
      <c r="B57" s="83" t="s">
        <v>766</v>
      </c>
      <c r="C57" s="56" t="s">
        <v>770</v>
      </c>
      <c r="D57" s="67" t="s">
        <v>8</v>
      </c>
      <c r="E57" s="67" t="s">
        <v>763</v>
      </c>
      <c r="F57" s="67" t="s">
        <v>750</v>
      </c>
      <c r="G57" s="67" t="s">
        <v>887</v>
      </c>
      <c r="H57" s="67"/>
      <c r="I57" s="67"/>
      <c r="J57" s="36">
        <f t="shared" si="3"/>
        <v>1</v>
      </c>
    </row>
    <row r="58" spans="2:10" s="54" customFormat="1" ht="109.5" customHeight="1" x14ac:dyDescent="0.25">
      <c r="B58" s="83" t="s">
        <v>767</v>
      </c>
      <c r="C58" s="56" t="s">
        <v>771</v>
      </c>
      <c r="D58" s="67" t="s">
        <v>8</v>
      </c>
      <c r="E58" s="67" t="s">
        <v>764</v>
      </c>
      <c r="F58" s="67" t="s">
        <v>750</v>
      </c>
      <c r="G58" s="67" t="s">
        <v>919</v>
      </c>
      <c r="H58" s="67"/>
      <c r="I58" s="67"/>
      <c r="J58" s="36">
        <f t="shared" si="3"/>
        <v>1</v>
      </c>
    </row>
    <row r="59" spans="2:10" s="54" customFormat="1" ht="67.5" x14ac:dyDescent="0.25">
      <c r="B59" s="83" t="s">
        <v>197</v>
      </c>
      <c r="C59" s="56" t="s">
        <v>715</v>
      </c>
      <c r="D59" s="67" t="s">
        <v>8</v>
      </c>
      <c r="E59" s="67" t="s">
        <v>312</v>
      </c>
      <c r="F59" s="67" t="s">
        <v>179</v>
      </c>
      <c r="G59" s="67" t="s">
        <v>888</v>
      </c>
      <c r="H59" s="67"/>
      <c r="I59" s="67"/>
      <c r="J59" s="36">
        <f t="shared" si="3"/>
        <v>1</v>
      </c>
    </row>
    <row r="60" spans="2:10" s="54" customFormat="1" ht="67.5" x14ac:dyDescent="0.25">
      <c r="B60" s="83" t="s">
        <v>198</v>
      </c>
      <c r="C60" s="56" t="s">
        <v>152</v>
      </c>
      <c r="D60" s="67" t="s">
        <v>8</v>
      </c>
      <c r="E60" s="67" t="s">
        <v>313</v>
      </c>
      <c r="F60" s="67" t="s">
        <v>178</v>
      </c>
      <c r="G60" s="59" t="s">
        <v>889</v>
      </c>
      <c r="H60" s="67"/>
      <c r="I60" s="67"/>
      <c r="J60" s="36">
        <f t="shared" si="3"/>
        <v>1</v>
      </c>
    </row>
    <row r="61" spans="2:10" s="54" customFormat="1" ht="78.75" x14ac:dyDescent="0.25">
      <c r="B61" s="83" t="s">
        <v>199</v>
      </c>
      <c r="C61" s="56" t="s">
        <v>153</v>
      </c>
      <c r="D61" s="67" t="s">
        <v>8</v>
      </c>
      <c r="E61" s="67" t="s">
        <v>314</v>
      </c>
      <c r="F61" s="67" t="s">
        <v>177</v>
      </c>
      <c r="G61" s="67" t="s">
        <v>890</v>
      </c>
      <c r="H61" s="67"/>
      <c r="I61" s="67"/>
      <c r="J61" s="36">
        <f t="shared" si="3"/>
        <v>1</v>
      </c>
    </row>
    <row r="62" spans="2:10" s="54" customFormat="1" ht="40.5" customHeight="1" x14ac:dyDescent="0.25">
      <c r="B62" s="83" t="s">
        <v>200</v>
      </c>
      <c r="C62" s="56" t="s">
        <v>154</v>
      </c>
      <c r="D62" s="67" t="s">
        <v>37</v>
      </c>
      <c r="E62" s="67" t="s">
        <v>315</v>
      </c>
      <c r="F62" s="85" t="s">
        <v>420</v>
      </c>
      <c r="G62" s="85" t="s">
        <v>948</v>
      </c>
      <c r="H62" s="86"/>
      <c r="I62" s="86"/>
      <c r="J62" s="86"/>
    </row>
    <row r="63" spans="2:10" s="54" customFormat="1" ht="56.25" x14ac:dyDescent="0.25">
      <c r="B63" s="83" t="s">
        <v>284</v>
      </c>
      <c r="C63" s="56" t="s">
        <v>155</v>
      </c>
      <c r="D63" s="67" t="s">
        <v>8</v>
      </c>
      <c r="E63" s="67" t="s">
        <v>316</v>
      </c>
      <c r="F63" s="67" t="s">
        <v>955</v>
      </c>
      <c r="G63" s="67" t="s">
        <v>891</v>
      </c>
      <c r="H63" s="67"/>
      <c r="I63" s="67"/>
      <c r="J63" s="36">
        <f>IF(H63="TBD",1,IF(H63="Fail",1,IF(H63="",1,0)))</f>
        <v>1</v>
      </c>
    </row>
    <row r="64" spans="2:10" s="54" customFormat="1" ht="90" x14ac:dyDescent="0.25">
      <c r="B64" s="83" t="s">
        <v>201</v>
      </c>
      <c r="C64" s="56" t="s">
        <v>156</v>
      </c>
      <c r="D64" s="67" t="s">
        <v>8</v>
      </c>
      <c r="E64" s="67" t="s">
        <v>317</v>
      </c>
      <c r="F64" s="67" t="s">
        <v>241</v>
      </c>
      <c r="G64" s="67" t="s">
        <v>937</v>
      </c>
      <c r="H64" s="67"/>
      <c r="I64" s="67"/>
      <c r="J64" s="36">
        <f>IF(H64="TBD",1,IF(H64="Fail",1,IF(H64="",1,0)))</f>
        <v>1</v>
      </c>
    </row>
    <row r="65" spans="2:10" s="54" customFormat="1" ht="56.25" x14ac:dyDescent="0.25">
      <c r="B65" s="83" t="s">
        <v>202</v>
      </c>
      <c r="C65" s="56" t="s">
        <v>716</v>
      </c>
      <c r="D65" s="67" t="s">
        <v>37</v>
      </c>
      <c r="E65" s="67" t="s">
        <v>318</v>
      </c>
      <c r="F65" s="85" t="s">
        <v>420</v>
      </c>
      <c r="G65" s="85" t="s">
        <v>948</v>
      </c>
      <c r="H65" s="86"/>
      <c r="I65" s="86"/>
      <c r="J65" s="86"/>
    </row>
    <row r="66" spans="2:10" s="54" customFormat="1" ht="67.5" x14ac:dyDescent="0.25">
      <c r="B66" s="83" t="s">
        <v>203</v>
      </c>
      <c r="C66" s="56" t="s">
        <v>157</v>
      </c>
      <c r="D66" s="67" t="s">
        <v>8</v>
      </c>
      <c r="E66" s="67" t="s">
        <v>319</v>
      </c>
      <c r="F66" s="67" t="s">
        <v>242</v>
      </c>
      <c r="G66" s="67" t="s">
        <v>938</v>
      </c>
      <c r="H66" s="67"/>
      <c r="I66" s="67"/>
      <c r="J66" s="36">
        <f t="shared" ref="J66:J69" si="4">IF(H66="TBD",1,IF(H66="Fail",1,IF(H66="",1,0)))</f>
        <v>1</v>
      </c>
    </row>
    <row r="67" spans="2:10" s="54" customFormat="1" ht="112.5" x14ac:dyDescent="0.25">
      <c r="B67" s="83" t="s">
        <v>719</v>
      </c>
      <c r="C67" s="56" t="s">
        <v>717</v>
      </c>
      <c r="D67" s="67" t="s">
        <v>190</v>
      </c>
      <c r="E67" s="67" t="s">
        <v>728</v>
      </c>
      <c r="F67" s="67" t="s">
        <v>718</v>
      </c>
      <c r="G67" s="67" t="s">
        <v>940</v>
      </c>
      <c r="H67" s="67"/>
      <c r="I67" s="67"/>
      <c r="J67" s="36">
        <f t="shared" si="4"/>
        <v>1</v>
      </c>
    </row>
    <row r="68" spans="2:10" s="54" customFormat="1" ht="101.25" x14ac:dyDescent="0.25">
      <c r="B68" s="83" t="s">
        <v>720</v>
      </c>
      <c r="C68" s="56" t="s">
        <v>725</v>
      </c>
      <c r="D68" s="67" t="s">
        <v>190</v>
      </c>
      <c r="E68" s="67" t="s">
        <v>727</v>
      </c>
      <c r="F68" s="67" t="s">
        <v>724</v>
      </c>
      <c r="G68" s="67" t="s">
        <v>939</v>
      </c>
      <c r="H68" s="67"/>
      <c r="I68" s="67"/>
      <c r="J68" s="36">
        <f t="shared" si="4"/>
        <v>1</v>
      </c>
    </row>
    <row r="69" spans="2:10" s="54" customFormat="1" ht="112.5" x14ac:dyDescent="0.25">
      <c r="B69" s="83" t="s">
        <v>721</v>
      </c>
      <c r="C69" s="56" t="s">
        <v>722</v>
      </c>
      <c r="D69" s="67" t="s">
        <v>37</v>
      </c>
      <c r="E69" s="67" t="s">
        <v>726</v>
      </c>
      <c r="F69" s="67" t="s">
        <v>723</v>
      </c>
      <c r="G69" s="67" t="s">
        <v>941</v>
      </c>
      <c r="H69" s="67"/>
      <c r="I69" s="67"/>
      <c r="J69" s="36">
        <f t="shared" si="4"/>
        <v>1</v>
      </c>
    </row>
    <row r="70" spans="2:10" s="54" customFormat="1" ht="22.5" x14ac:dyDescent="0.25">
      <c r="B70" s="83" t="s">
        <v>204</v>
      </c>
      <c r="C70" s="56" t="s">
        <v>158</v>
      </c>
      <c r="D70" s="67" t="s">
        <v>37</v>
      </c>
      <c r="E70" s="67" t="s">
        <v>320</v>
      </c>
      <c r="F70" s="85" t="s">
        <v>420</v>
      </c>
      <c r="G70" s="85" t="s">
        <v>948</v>
      </c>
      <c r="H70" s="86"/>
      <c r="I70" s="86"/>
      <c r="J70" s="86"/>
    </row>
    <row r="71" spans="2:10" s="54" customFormat="1" x14ac:dyDescent="0.25">
      <c r="B71" s="89" t="s">
        <v>159</v>
      </c>
      <c r="C71" s="88"/>
      <c r="D71" s="89"/>
      <c r="E71" s="89"/>
      <c r="F71" s="89"/>
      <c r="G71" s="89"/>
      <c r="H71" s="90"/>
      <c r="I71" s="89"/>
      <c r="J71" s="89"/>
    </row>
    <row r="72" spans="2:10" s="54" customFormat="1" x14ac:dyDescent="0.25">
      <c r="B72" s="89" t="s">
        <v>160</v>
      </c>
      <c r="C72" s="88"/>
      <c r="D72" s="89"/>
      <c r="E72" s="89"/>
      <c r="F72" s="89"/>
      <c r="G72" s="89"/>
      <c r="H72" s="90"/>
      <c r="I72" s="89"/>
      <c r="J72" s="89"/>
    </row>
    <row r="73" spans="2:10" s="54" customFormat="1" ht="157.5" x14ac:dyDescent="0.25">
      <c r="B73" s="83" t="s">
        <v>205</v>
      </c>
      <c r="C73" s="56" t="s">
        <v>168</v>
      </c>
      <c r="D73" s="67" t="s">
        <v>8</v>
      </c>
      <c r="E73" s="67" t="s">
        <v>775</v>
      </c>
      <c r="F73" s="67" t="s">
        <v>180</v>
      </c>
      <c r="G73" s="67" t="s">
        <v>892</v>
      </c>
      <c r="H73" s="67"/>
      <c r="I73" s="67"/>
      <c r="J73" s="36">
        <f t="shared" ref="J73:J80" si="5">IF(H73="TBD",1,IF(H73="Fail",1,IF(H73="",1,0)))</f>
        <v>1</v>
      </c>
    </row>
    <row r="74" spans="2:10" s="54" customFormat="1" ht="384.75" customHeight="1" x14ac:dyDescent="0.25">
      <c r="B74" s="83" t="s">
        <v>773</v>
      </c>
      <c r="C74" s="56" t="s">
        <v>169</v>
      </c>
      <c r="D74" s="67" t="s">
        <v>8</v>
      </c>
      <c r="E74" s="67" t="s">
        <v>776</v>
      </c>
      <c r="F74" s="67" t="s">
        <v>181</v>
      </c>
      <c r="G74" s="59" t="s">
        <v>965</v>
      </c>
      <c r="H74" s="67"/>
      <c r="I74" s="67"/>
      <c r="J74" s="36">
        <f t="shared" si="5"/>
        <v>1</v>
      </c>
    </row>
    <row r="75" spans="2:10" s="54" customFormat="1" ht="303.75" x14ac:dyDescent="0.25">
      <c r="B75" s="83" t="s">
        <v>774</v>
      </c>
      <c r="C75" s="56" t="s">
        <v>169</v>
      </c>
      <c r="D75" s="67" t="s">
        <v>8</v>
      </c>
      <c r="E75" s="67" t="s">
        <v>777</v>
      </c>
      <c r="F75" s="67" t="s">
        <v>181</v>
      </c>
      <c r="G75" s="59" t="s">
        <v>893</v>
      </c>
      <c r="H75" s="67"/>
      <c r="I75" s="67"/>
      <c r="J75" s="36">
        <f t="shared" si="5"/>
        <v>1</v>
      </c>
    </row>
    <row r="76" spans="2:10" s="54" customFormat="1" ht="225" x14ac:dyDescent="0.25">
      <c r="B76" s="83" t="s">
        <v>778</v>
      </c>
      <c r="C76" s="56" t="s">
        <v>169</v>
      </c>
      <c r="D76" s="67" t="s">
        <v>8</v>
      </c>
      <c r="E76" s="67" t="s">
        <v>779</v>
      </c>
      <c r="F76" s="67" t="s">
        <v>181</v>
      </c>
      <c r="G76" s="59" t="s">
        <v>894</v>
      </c>
      <c r="H76" s="67"/>
      <c r="I76" s="67"/>
      <c r="J76" s="36">
        <f t="shared" si="5"/>
        <v>1</v>
      </c>
    </row>
    <row r="77" spans="2:10" s="54" customFormat="1" ht="303.75" x14ac:dyDescent="0.25">
      <c r="B77" s="83" t="s">
        <v>206</v>
      </c>
      <c r="C77" s="56" t="s">
        <v>170</v>
      </c>
      <c r="D77" s="67" t="s">
        <v>8</v>
      </c>
      <c r="E77" s="67" t="s">
        <v>321</v>
      </c>
      <c r="F77" s="67" t="s">
        <v>182</v>
      </c>
      <c r="G77" s="59" t="s">
        <v>956</v>
      </c>
      <c r="H77" s="67"/>
      <c r="I77" s="67"/>
      <c r="J77" s="36">
        <f t="shared" si="5"/>
        <v>1</v>
      </c>
    </row>
    <row r="78" spans="2:10" s="54" customFormat="1" ht="258.75" x14ac:dyDescent="0.25">
      <c r="B78" s="83" t="s">
        <v>679</v>
      </c>
      <c r="C78" s="56" t="s">
        <v>684</v>
      </c>
      <c r="D78" s="67" t="s">
        <v>190</v>
      </c>
      <c r="E78" s="67" t="s">
        <v>685</v>
      </c>
      <c r="F78" s="67" t="s">
        <v>780</v>
      </c>
      <c r="G78" s="59" t="s">
        <v>942</v>
      </c>
      <c r="H78" s="67"/>
      <c r="I78" s="67"/>
      <c r="J78" s="36">
        <f t="shared" si="5"/>
        <v>1</v>
      </c>
    </row>
    <row r="79" spans="2:10" s="54" customFormat="1" ht="78.75" x14ac:dyDescent="0.25">
      <c r="B79" s="83" t="s">
        <v>680</v>
      </c>
      <c r="C79" s="56" t="s">
        <v>683</v>
      </c>
      <c r="D79" s="67" t="s">
        <v>8</v>
      </c>
      <c r="E79" s="67" t="s">
        <v>686</v>
      </c>
      <c r="F79" s="67" t="s">
        <v>781</v>
      </c>
      <c r="G79" s="67" t="s">
        <v>895</v>
      </c>
      <c r="H79" s="67"/>
      <c r="I79" s="67"/>
      <c r="J79" s="36">
        <f t="shared" si="5"/>
        <v>1</v>
      </c>
    </row>
    <row r="80" spans="2:10" s="54" customFormat="1" ht="56.25" x14ac:dyDescent="0.25">
      <c r="B80" s="83" t="s">
        <v>681</v>
      </c>
      <c r="C80" s="56" t="s">
        <v>682</v>
      </c>
      <c r="D80" s="67" t="s">
        <v>8</v>
      </c>
      <c r="E80" s="67" t="s">
        <v>687</v>
      </c>
      <c r="F80" s="67" t="s">
        <v>782</v>
      </c>
      <c r="G80" s="67" t="s">
        <v>896</v>
      </c>
      <c r="H80" s="67"/>
      <c r="I80" s="67"/>
      <c r="J80" s="36">
        <f t="shared" si="5"/>
        <v>1</v>
      </c>
    </row>
    <row r="81" spans="2:10" s="54" customFormat="1" ht="27" customHeight="1" x14ac:dyDescent="0.25">
      <c r="B81" s="83" t="s">
        <v>207</v>
      </c>
      <c r="C81" s="56" t="s">
        <v>171</v>
      </c>
      <c r="D81" s="67" t="s">
        <v>37</v>
      </c>
      <c r="E81" s="67" t="s">
        <v>322</v>
      </c>
      <c r="F81" s="85" t="s">
        <v>420</v>
      </c>
      <c r="G81" s="85" t="s">
        <v>948</v>
      </c>
      <c r="H81" s="86"/>
      <c r="I81" s="86"/>
      <c r="J81" s="86"/>
    </row>
    <row r="82" spans="2:10" s="54" customFormat="1" ht="20.25" customHeight="1" x14ac:dyDescent="0.25">
      <c r="B82" s="83" t="s">
        <v>208</v>
      </c>
      <c r="C82" s="56" t="s">
        <v>172</v>
      </c>
      <c r="D82" s="67" t="s">
        <v>37</v>
      </c>
      <c r="E82" s="67" t="s">
        <v>323</v>
      </c>
      <c r="F82" s="85" t="s">
        <v>420</v>
      </c>
      <c r="G82" s="85" t="s">
        <v>948</v>
      </c>
      <c r="H82" s="86"/>
      <c r="I82" s="86"/>
      <c r="J82" s="86"/>
    </row>
    <row r="83" spans="2:10" x14ac:dyDescent="0.25">
      <c r="B83" s="89" t="s">
        <v>161</v>
      </c>
      <c r="C83" s="88"/>
      <c r="D83" s="89"/>
      <c r="E83" s="89"/>
      <c r="F83" s="89"/>
      <c r="G83" s="89"/>
      <c r="H83" s="90"/>
      <c r="I83" s="89"/>
      <c r="J83" s="89"/>
    </row>
    <row r="84" spans="2:10" x14ac:dyDescent="0.25">
      <c r="B84" s="89" t="s">
        <v>117</v>
      </c>
      <c r="C84" s="88"/>
      <c r="D84" s="89"/>
      <c r="E84" s="89"/>
      <c r="F84" s="89"/>
      <c r="G84" s="89"/>
      <c r="H84" s="90"/>
      <c r="I84" s="89"/>
      <c r="J84" s="89"/>
    </row>
    <row r="85" spans="2:10" s="54" customFormat="1" ht="56.25" x14ac:dyDescent="0.25">
      <c r="B85" s="83" t="s">
        <v>224</v>
      </c>
      <c r="C85" s="56" t="s">
        <v>225</v>
      </c>
      <c r="D85" s="67" t="s">
        <v>8</v>
      </c>
      <c r="E85" s="67" t="s">
        <v>324</v>
      </c>
      <c r="F85" s="67" t="s">
        <v>226</v>
      </c>
      <c r="G85" s="67" t="s">
        <v>897</v>
      </c>
      <c r="H85" s="67"/>
      <c r="I85" s="67"/>
      <c r="J85" s="36">
        <f>IF(H85="TBD",1,IF(H85="Fail",1,IF(H85="",1,0)))</f>
        <v>1</v>
      </c>
    </row>
    <row r="86" spans="2:10" s="54" customFormat="1" ht="90" x14ac:dyDescent="0.25">
      <c r="B86" s="83" t="s">
        <v>676</v>
      </c>
      <c r="C86" s="67" t="s">
        <v>667</v>
      </c>
      <c r="D86" s="67" t="s">
        <v>8</v>
      </c>
      <c r="E86" s="67" t="s">
        <v>673</v>
      </c>
      <c r="F86" s="67" t="s">
        <v>668</v>
      </c>
      <c r="G86" s="67" t="s">
        <v>898</v>
      </c>
      <c r="H86" s="67"/>
      <c r="I86" s="67"/>
      <c r="J86" s="36">
        <f>IF(H86="TBD",1,IF(H86="Fail",1,IF(H86="",1,0)))</f>
        <v>1</v>
      </c>
    </row>
    <row r="87" spans="2:10" s="54" customFormat="1" ht="90" x14ac:dyDescent="0.25">
      <c r="B87" s="83" t="s">
        <v>677</v>
      </c>
      <c r="C87" s="67" t="s">
        <v>669</v>
      </c>
      <c r="D87" s="67" t="s">
        <v>8</v>
      </c>
      <c r="E87" s="67" t="s">
        <v>674</v>
      </c>
      <c r="F87" s="67" t="s">
        <v>670</v>
      </c>
      <c r="G87" s="67" t="s">
        <v>899</v>
      </c>
      <c r="H87" s="67"/>
      <c r="I87" s="67"/>
      <c r="J87" s="36">
        <f>IF(H87="TBD",1,IF(H87="Fail",1,IF(H87="",1,0)))</f>
        <v>1</v>
      </c>
    </row>
    <row r="88" spans="2:10" s="54" customFormat="1" ht="67.5" x14ac:dyDescent="0.25">
      <c r="B88" s="83" t="s">
        <v>678</v>
      </c>
      <c r="C88" s="67" t="s">
        <v>671</v>
      </c>
      <c r="D88" s="67" t="s">
        <v>8</v>
      </c>
      <c r="E88" s="67" t="s">
        <v>675</v>
      </c>
      <c r="F88" s="67" t="s">
        <v>672</v>
      </c>
      <c r="G88" s="67" t="s">
        <v>900</v>
      </c>
      <c r="H88" s="67"/>
      <c r="I88" s="67"/>
      <c r="J88" s="36">
        <f>IF(H88="TBD",1,IF(H88="Fail",1,IF(H88="",1,0)))</f>
        <v>1</v>
      </c>
    </row>
    <row r="89" spans="2:10" x14ac:dyDescent="0.25">
      <c r="B89" s="89" t="s">
        <v>130</v>
      </c>
      <c r="C89" s="88"/>
      <c r="D89" s="89"/>
      <c r="E89" s="89"/>
      <c r="F89" s="89"/>
      <c r="G89" s="89"/>
      <c r="H89" s="90"/>
      <c r="I89" s="89"/>
      <c r="J89" s="89"/>
    </row>
    <row r="90" spans="2:10" x14ac:dyDescent="0.25">
      <c r="J90" s="103">
        <f>1-SUM(J9:J88)/J91</f>
        <v>0</v>
      </c>
    </row>
    <row r="91" spans="2:10" x14ac:dyDescent="0.25">
      <c r="J91" s="53">
        <v>53</v>
      </c>
    </row>
    <row r="92" spans="2:10" x14ac:dyDescent="0.25">
      <c r="J92" s="104"/>
    </row>
  </sheetData>
  <customSheetViews>
    <customSheetView guid="{F8A0DB4D-C2E2-432B-8BE5-72A25D8D6FC5}" scale="80" fitToPage="1" hiddenColumns="1" topLeftCell="B76">
      <selection activeCell="M82" sqref="M82"/>
      <pageMargins left="0.25" right="0.25" top="0.75" bottom="0.75" header="0.3" footer="0.3"/>
      <pageSetup paperSize="8" scale="43" fitToHeight="0" orientation="portrait" r:id="rId1"/>
    </customSheetView>
    <customSheetView guid="{20B9E7CB-B377-4CA3-9140-04DC7572D088}" scale="80" fitToPage="1" hiddenColumns="1">
      <selection activeCell="D11" sqref="D11"/>
      <pageMargins left="0.25" right="0.25" top="0.75" bottom="0.75" header="0.3" footer="0.3"/>
      <pageSetup paperSize="8" scale="43" fitToHeight="0" orientation="portrait" r:id="rId2"/>
    </customSheetView>
  </customSheetViews>
  <conditionalFormatting sqref="H16">
    <cfRule type="cellIs" dxfId="43" priority="40" operator="equal">
      <formula>#REF!</formula>
    </cfRule>
    <cfRule type="cellIs" dxfId="42" priority="41" operator="equal">
      <formula>#REF!</formula>
    </cfRule>
    <cfRule type="cellIs" dxfId="41" priority="42" operator="equal">
      <formula>#REF!</formula>
    </cfRule>
  </conditionalFormatting>
  <conditionalFormatting sqref="H8:H15">
    <cfRule type="cellIs" dxfId="40" priority="37" operator="equal">
      <formula>#REF!</formula>
    </cfRule>
    <cfRule type="cellIs" dxfId="39" priority="38" operator="equal">
      <formula>#REF!</formula>
    </cfRule>
    <cfRule type="cellIs" dxfId="38" priority="39" operator="equal">
      <formula>#REF!</formula>
    </cfRule>
  </conditionalFormatting>
  <conditionalFormatting sqref="H19">
    <cfRule type="cellIs" dxfId="37" priority="34" operator="equal">
      <formula>#REF!</formula>
    </cfRule>
    <cfRule type="cellIs" dxfId="36" priority="35" operator="equal">
      <formula>#REF!</formula>
    </cfRule>
    <cfRule type="cellIs" dxfId="35" priority="36" operator="equal">
      <formula>#REF!</formula>
    </cfRule>
  </conditionalFormatting>
  <conditionalFormatting sqref="H23:H31">
    <cfRule type="cellIs" dxfId="34" priority="31" operator="equal">
      <formula>#REF!</formula>
    </cfRule>
    <cfRule type="cellIs" dxfId="33" priority="32" operator="equal">
      <formula>#REF!</formula>
    </cfRule>
    <cfRule type="cellIs" dxfId="32" priority="33" operator="equal">
      <formula>#REF!</formula>
    </cfRule>
  </conditionalFormatting>
  <conditionalFormatting sqref="H34">
    <cfRule type="cellIs" dxfId="31" priority="28" operator="equal">
      <formula>#REF!</formula>
    </cfRule>
    <cfRule type="cellIs" dxfId="30" priority="29" operator="equal">
      <formula>#REF!</formula>
    </cfRule>
    <cfRule type="cellIs" dxfId="29" priority="30" operator="equal">
      <formula>#REF!</formula>
    </cfRule>
  </conditionalFormatting>
  <conditionalFormatting sqref="H37">
    <cfRule type="cellIs" dxfId="28" priority="25" operator="equal">
      <formula>#REF!</formula>
    </cfRule>
    <cfRule type="cellIs" dxfId="27" priority="26" operator="equal">
      <formula>#REF!</formula>
    </cfRule>
    <cfRule type="cellIs" dxfId="26" priority="27" operator="equal">
      <formula>#REF!</formula>
    </cfRule>
  </conditionalFormatting>
  <conditionalFormatting sqref="H40">
    <cfRule type="cellIs" dxfId="25" priority="22" operator="equal">
      <formula>#REF!</formula>
    </cfRule>
    <cfRule type="cellIs" dxfId="24" priority="23" operator="equal">
      <formula>#REF!</formula>
    </cfRule>
    <cfRule type="cellIs" dxfId="23" priority="24" operator="equal">
      <formula>#REF!</formula>
    </cfRule>
  </conditionalFormatting>
  <conditionalFormatting sqref="H43">
    <cfRule type="cellIs" dxfId="22" priority="19" operator="equal">
      <formula>#REF!</formula>
    </cfRule>
    <cfRule type="cellIs" dxfId="21" priority="20" operator="equal">
      <formula>#REF!</formula>
    </cfRule>
    <cfRule type="cellIs" dxfId="20" priority="21" operator="equal">
      <formula>#REF!</formula>
    </cfRule>
  </conditionalFormatting>
  <conditionalFormatting sqref="H46">
    <cfRule type="cellIs" dxfId="19" priority="16" operator="equal">
      <formula>#REF!</formula>
    </cfRule>
    <cfRule type="cellIs" dxfId="18" priority="17" operator="equal">
      <formula>#REF!</formula>
    </cfRule>
    <cfRule type="cellIs" dxfId="17" priority="18" operator="equal">
      <formula>#REF!</formula>
    </cfRule>
  </conditionalFormatting>
  <conditionalFormatting sqref="H85:H88">
    <cfRule type="cellIs" dxfId="16" priority="4" operator="equal">
      <formula>#REF!</formula>
    </cfRule>
    <cfRule type="cellIs" dxfId="15" priority="5" operator="equal">
      <formula>#REF!</formula>
    </cfRule>
    <cfRule type="cellIs" dxfId="14" priority="6" operator="equal">
      <formula>#REF!</formula>
    </cfRule>
  </conditionalFormatting>
  <conditionalFormatting sqref="H49:H70">
    <cfRule type="cellIs" dxfId="13" priority="10" operator="equal">
      <formula>#REF!</formula>
    </cfRule>
    <cfRule type="cellIs" dxfId="12" priority="11" operator="equal">
      <formula>#REF!</formula>
    </cfRule>
    <cfRule type="cellIs" dxfId="11" priority="12" operator="equal">
      <formula>#REF!</formula>
    </cfRule>
  </conditionalFormatting>
  <conditionalFormatting sqref="H73:H82">
    <cfRule type="cellIs" dxfId="10" priority="7" operator="equal">
      <formula>#REF!</formula>
    </cfRule>
    <cfRule type="cellIs" dxfId="9" priority="8" operator="equal">
      <formula>#REF!</formula>
    </cfRule>
    <cfRule type="cellIs" dxfId="8" priority="9" operator="equal">
      <formula>#REF!</formula>
    </cfRule>
  </conditionalFormatting>
  <conditionalFormatting sqref="H20">
    <cfRule type="cellIs" dxfId="7" priority="1" operator="equal">
      <formula>#REF!</formula>
    </cfRule>
    <cfRule type="cellIs" dxfId="6" priority="2" operator="equal">
      <formula>#REF!</formula>
    </cfRule>
    <cfRule type="cellIs" dxfId="5" priority="3" operator="equal">
      <formula>#REF!</formula>
    </cfRule>
  </conditionalFormatting>
  <dataValidations disablePrompts="1" count="2">
    <dataValidation type="list" allowBlank="1" showInputMessage="1" showErrorMessage="1" sqref="H85:H88 H9:H11 H23:H31 H34 H37 H40 H43 H46 H13:H16 H66:H69 H73:H80 H49:H50 H52:H61 H63:H64 H19:H20">
      <formula1>TestResults</formula1>
    </dataValidation>
    <dataValidation allowBlank="1" showInputMessage="1" showErrorMessage="1" sqref="H51 H62 H65 H70 H81:H82"/>
  </dataValidations>
  <pageMargins left="0.23622047244094491" right="0.23622047244094491" top="0.74803149606299213" bottom="0.74803149606299213" header="0.31496062992125984" footer="0.31496062992125984"/>
  <pageSetup paperSize="8" scale="67"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7"/>
  <sheetViews>
    <sheetView zoomScaleNormal="100" workbookViewId="0">
      <selection activeCell="C13" sqref="C13"/>
    </sheetView>
  </sheetViews>
  <sheetFormatPr defaultRowHeight="12.75" x14ac:dyDescent="0.2"/>
  <cols>
    <col min="1" max="1" width="26.28515625" style="42" bestFit="1" customWidth="1"/>
    <col min="2" max="2" width="36" style="42" bestFit="1" customWidth="1"/>
    <col min="3" max="3" width="67" style="42" customWidth="1"/>
    <col min="4" max="8" width="6.42578125" style="45" customWidth="1"/>
    <col min="9" max="9" width="13.5703125" style="42" customWidth="1"/>
    <col min="10" max="16384" width="9.140625" style="42"/>
  </cols>
  <sheetData>
    <row r="1" spans="1:12" ht="14.25" x14ac:dyDescent="0.2">
      <c r="A1" s="131" t="s">
        <v>603</v>
      </c>
      <c r="B1" s="131"/>
      <c r="C1" s="132"/>
      <c r="D1" s="129" t="s">
        <v>610</v>
      </c>
      <c r="E1" s="130"/>
      <c r="F1" s="130"/>
      <c r="G1" s="130"/>
      <c r="H1" s="130"/>
      <c r="I1" s="76"/>
    </row>
    <row r="2" spans="1:12" ht="24" customHeight="1" x14ac:dyDescent="0.2">
      <c r="A2" s="77" t="s">
        <v>325</v>
      </c>
      <c r="B2" s="77" t="s">
        <v>326</v>
      </c>
      <c r="C2" s="77" t="s">
        <v>327</v>
      </c>
      <c r="D2" s="78" t="s">
        <v>605</v>
      </c>
      <c r="E2" s="78" t="s">
        <v>608</v>
      </c>
      <c r="F2" s="78" t="s">
        <v>606</v>
      </c>
      <c r="G2" s="78" t="s">
        <v>607</v>
      </c>
      <c r="H2" s="78" t="s">
        <v>609</v>
      </c>
      <c r="I2" s="79" t="s">
        <v>746</v>
      </c>
    </row>
    <row r="3" spans="1:12" x14ac:dyDescent="0.2">
      <c r="A3" s="48" t="s">
        <v>328</v>
      </c>
      <c r="B3" s="47" t="s">
        <v>329</v>
      </c>
      <c r="C3" s="43" t="s">
        <v>330</v>
      </c>
      <c r="D3" s="65" t="s">
        <v>611</v>
      </c>
      <c r="E3" s="65" t="s">
        <v>611</v>
      </c>
      <c r="F3" s="65" t="s">
        <v>611</v>
      </c>
      <c r="G3" s="65" t="s">
        <v>611</v>
      </c>
      <c r="H3" s="65" t="s">
        <v>611</v>
      </c>
      <c r="I3" s="55"/>
    </row>
    <row r="4" spans="1:12" x14ac:dyDescent="0.2">
      <c r="A4" s="49"/>
      <c r="B4" s="47" t="s">
        <v>331</v>
      </c>
      <c r="C4" s="43" t="s">
        <v>604</v>
      </c>
      <c r="D4" s="65" t="s">
        <v>611</v>
      </c>
      <c r="E4" s="65" t="s">
        <v>611</v>
      </c>
      <c r="F4" s="65" t="s">
        <v>611</v>
      </c>
      <c r="G4" s="65" t="s">
        <v>611</v>
      </c>
      <c r="H4" s="65" t="s">
        <v>611</v>
      </c>
      <c r="I4" s="67"/>
    </row>
    <row r="5" spans="1:12" x14ac:dyDescent="0.2">
      <c r="A5" s="49"/>
      <c r="B5" s="47" t="s">
        <v>332</v>
      </c>
      <c r="C5" s="43" t="s">
        <v>333</v>
      </c>
      <c r="D5" s="66"/>
      <c r="E5" s="65" t="s">
        <v>611</v>
      </c>
      <c r="F5" s="65" t="s">
        <v>611</v>
      </c>
      <c r="G5" s="65" t="s">
        <v>611</v>
      </c>
      <c r="H5" s="65" t="s">
        <v>611</v>
      </c>
      <c r="I5" s="55"/>
    </row>
    <row r="6" spans="1:12" x14ac:dyDescent="0.2">
      <c r="A6" s="49"/>
      <c r="B6" s="47" t="s">
        <v>334</v>
      </c>
      <c r="C6" s="43" t="s">
        <v>335</v>
      </c>
      <c r="D6" s="66"/>
      <c r="E6" s="65" t="s">
        <v>611</v>
      </c>
      <c r="F6" s="65" t="s">
        <v>611</v>
      </c>
      <c r="G6" s="65" t="s">
        <v>611</v>
      </c>
      <c r="H6" s="65" t="s">
        <v>611</v>
      </c>
      <c r="I6" s="55"/>
      <c r="L6" s="62"/>
    </row>
    <row r="7" spans="1:12" x14ac:dyDescent="0.2">
      <c r="A7" s="49"/>
      <c r="B7" s="47" t="s">
        <v>336</v>
      </c>
      <c r="C7" s="43" t="s">
        <v>337</v>
      </c>
      <c r="D7" s="65" t="s">
        <v>611</v>
      </c>
      <c r="E7" s="65" t="s">
        <v>611</v>
      </c>
      <c r="F7" s="65" t="s">
        <v>611</v>
      </c>
      <c r="G7" s="65" t="s">
        <v>611</v>
      </c>
      <c r="H7" s="65" t="s">
        <v>611</v>
      </c>
      <c r="I7" s="55"/>
    </row>
    <row r="8" spans="1:12" x14ac:dyDescent="0.2">
      <c r="A8" s="49"/>
      <c r="B8" s="47" t="s">
        <v>338</v>
      </c>
      <c r="C8" s="43" t="s">
        <v>339</v>
      </c>
      <c r="D8" s="65" t="s">
        <v>611</v>
      </c>
      <c r="E8" s="65" t="s">
        <v>611</v>
      </c>
      <c r="F8" s="65" t="s">
        <v>611</v>
      </c>
      <c r="G8" s="65" t="s">
        <v>611</v>
      </c>
      <c r="H8" s="65" t="s">
        <v>611</v>
      </c>
      <c r="I8" s="55"/>
    </row>
    <row r="9" spans="1:12" x14ac:dyDescent="0.2">
      <c r="A9" s="49"/>
      <c r="B9" s="47" t="s">
        <v>340</v>
      </c>
      <c r="C9" s="43" t="s">
        <v>341</v>
      </c>
      <c r="D9" s="65" t="s">
        <v>611</v>
      </c>
      <c r="E9" s="65" t="s">
        <v>611</v>
      </c>
      <c r="F9" s="65" t="s">
        <v>611</v>
      </c>
      <c r="G9" s="65" t="s">
        <v>611</v>
      </c>
      <c r="H9" s="65" t="s">
        <v>611</v>
      </c>
      <c r="I9" s="55"/>
    </row>
    <row r="10" spans="1:12" x14ac:dyDescent="0.2">
      <c r="A10" s="49"/>
      <c r="B10" s="47" t="s">
        <v>342</v>
      </c>
      <c r="C10" s="43" t="s">
        <v>343</v>
      </c>
      <c r="D10" s="65" t="s">
        <v>611</v>
      </c>
      <c r="E10" s="65" t="s">
        <v>611</v>
      </c>
      <c r="F10" s="65" t="s">
        <v>611</v>
      </c>
      <c r="G10" s="65" t="s">
        <v>611</v>
      </c>
      <c r="H10" s="65" t="s">
        <v>611</v>
      </c>
      <c r="I10" s="55"/>
    </row>
    <row r="11" spans="1:12" x14ac:dyDescent="0.2">
      <c r="A11" s="49"/>
      <c r="B11" s="47" t="s">
        <v>344</v>
      </c>
      <c r="C11" s="43" t="s">
        <v>345</v>
      </c>
      <c r="D11" s="65" t="s">
        <v>611</v>
      </c>
      <c r="E11" s="65" t="s">
        <v>611</v>
      </c>
      <c r="F11" s="65" t="s">
        <v>611</v>
      </c>
      <c r="G11" s="65" t="s">
        <v>611</v>
      </c>
      <c r="H11" s="65" t="s">
        <v>611</v>
      </c>
      <c r="I11" s="55"/>
    </row>
    <row r="12" spans="1:12" x14ac:dyDescent="0.2">
      <c r="A12" s="50"/>
      <c r="B12" s="47" t="s">
        <v>346</v>
      </c>
      <c r="C12" s="43" t="s">
        <v>347</v>
      </c>
      <c r="D12" s="65" t="s">
        <v>611</v>
      </c>
      <c r="E12" s="65" t="s">
        <v>611</v>
      </c>
      <c r="F12" s="65" t="s">
        <v>611</v>
      </c>
      <c r="G12" s="65" t="s">
        <v>611</v>
      </c>
      <c r="H12" s="65" t="s">
        <v>611</v>
      </c>
      <c r="I12" s="55"/>
    </row>
    <row r="13" spans="1:12" ht="21.75" x14ac:dyDescent="0.2">
      <c r="A13" s="48" t="s">
        <v>348</v>
      </c>
      <c r="B13" s="47" t="s">
        <v>349</v>
      </c>
      <c r="C13" s="43" t="s">
        <v>350</v>
      </c>
      <c r="D13" s="65" t="s">
        <v>611</v>
      </c>
      <c r="E13" s="65" t="s">
        <v>611</v>
      </c>
      <c r="F13" s="65" t="s">
        <v>611</v>
      </c>
      <c r="G13" s="65" t="s">
        <v>611</v>
      </c>
      <c r="H13" s="65" t="s">
        <v>611</v>
      </c>
      <c r="I13" s="55"/>
    </row>
    <row r="14" spans="1:12" ht="21.75" x14ac:dyDescent="0.2">
      <c r="A14" s="49"/>
      <c r="B14" s="47" t="s">
        <v>351</v>
      </c>
      <c r="C14" s="43" t="s">
        <v>352</v>
      </c>
      <c r="D14" s="65" t="s">
        <v>611</v>
      </c>
      <c r="E14" s="65" t="s">
        <v>611</v>
      </c>
      <c r="F14" s="65" t="s">
        <v>611</v>
      </c>
      <c r="G14" s="65" t="s">
        <v>611</v>
      </c>
      <c r="H14" s="65" t="s">
        <v>611</v>
      </c>
      <c r="I14" s="55"/>
    </row>
    <row r="15" spans="1:12" x14ac:dyDescent="0.2">
      <c r="A15" s="49"/>
      <c r="B15" s="47" t="s">
        <v>14</v>
      </c>
      <c r="C15" s="43" t="s">
        <v>353</v>
      </c>
      <c r="D15" s="65" t="s">
        <v>611</v>
      </c>
      <c r="E15" s="65" t="s">
        <v>611</v>
      </c>
      <c r="F15" s="65" t="s">
        <v>611</v>
      </c>
      <c r="G15" s="65" t="s">
        <v>611</v>
      </c>
      <c r="H15" s="65" t="s">
        <v>611</v>
      </c>
      <c r="I15" s="55"/>
    </row>
    <row r="16" spans="1:12" x14ac:dyDescent="0.2">
      <c r="A16" s="49"/>
      <c r="B16" s="47" t="s">
        <v>4</v>
      </c>
      <c r="C16" s="43" t="s">
        <v>354</v>
      </c>
      <c r="D16" s="65" t="s">
        <v>611</v>
      </c>
      <c r="E16" s="65" t="s">
        <v>611</v>
      </c>
      <c r="F16" s="65" t="s">
        <v>611</v>
      </c>
      <c r="G16" s="65" t="s">
        <v>611</v>
      </c>
      <c r="H16" s="65" t="s">
        <v>611</v>
      </c>
      <c r="I16" s="55"/>
    </row>
    <row r="17" spans="1:9" x14ac:dyDescent="0.2">
      <c r="A17" s="49"/>
      <c r="B17" s="47" t="s">
        <v>355</v>
      </c>
      <c r="C17" s="43" t="s">
        <v>356</v>
      </c>
      <c r="D17" s="65" t="s">
        <v>611</v>
      </c>
      <c r="E17" s="65" t="s">
        <v>611</v>
      </c>
      <c r="F17" s="65" t="s">
        <v>611</v>
      </c>
      <c r="G17" s="65" t="s">
        <v>611</v>
      </c>
      <c r="H17" s="65" t="s">
        <v>611</v>
      </c>
      <c r="I17" s="55"/>
    </row>
    <row r="18" spans="1:9" x14ac:dyDescent="0.2">
      <c r="A18" s="49"/>
      <c r="B18" s="47" t="s">
        <v>357</v>
      </c>
      <c r="C18" s="43" t="s">
        <v>358</v>
      </c>
      <c r="D18" s="65" t="s">
        <v>611</v>
      </c>
      <c r="E18" s="65" t="s">
        <v>611</v>
      </c>
      <c r="F18" s="65" t="s">
        <v>611</v>
      </c>
      <c r="G18" s="65" t="s">
        <v>611</v>
      </c>
      <c r="H18" s="65" t="s">
        <v>611</v>
      </c>
      <c r="I18" s="55"/>
    </row>
    <row r="19" spans="1:9" ht="32.25" x14ac:dyDescent="0.2">
      <c r="A19" s="49"/>
      <c r="B19" s="47" t="s">
        <v>359</v>
      </c>
      <c r="C19" s="43" t="s">
        <v>360</v>
      </c>
      <c r="D19" s="65" t="s">
        <v>611</v>
      </c>
      <c r="E19" s="65" t="s">
        <v>611</v>
      </c>
      <c r="F19" s="65" t="s">
        <v>611</v>
      </c>
      <c r="G19" s="65" t="s">
        <v>611</v>
      </c>
      <c r="H19" s="65" t="s">
        <v>611</v>
      </c>
      <c r="I19" s="55"/>
    </row>
    <row r="20" spans="1:9" ht="42.75" x14ac:dyDescent="0.2">
      <c r="A20" s="49"/>
      <c r="B20" s="47" t="s">
        <v>361</v>
      </c>
      <c r="C20" s="43" t="s">
        <v>362</v>
      </c>
      <c r="D20" s="65" t="s">
        <v>611</v>
      </c>
      <c r="E20" s="65" t="s">
        <v>611</v>
      </c>
      <c r="F20" s="65" t="s">
        <v>611</v>
      </c>
      <c r="G20" s="65" t="s">
        <v>611</v>
      </c>
      <c r="H20" s="65" t="s">
        <v>611</v>
      </c>
      <c r="I20" s="55"/>
    </row>
    <row r="21" spans="1:9" ht="21.75" x14ac:dyDescent="0.2">
      <c r="A21" s="49"/>
      <c r="B21" s="47" t="s">
        <v>363</v>
      </c>
      <c r="C21" s="43" t="s">
        <v>364</v>
      </c>
      <c r="D21" s="65" t="s">
        <v>611</v>
      </c>
      <c r="E21" s="65" t="s">
        <v>611</v>
      </c>
      <c r="F21" s="65" t="s">
        <v>611</v>
      </c>
      <c r="G21" s="65" t="s">
        <v>611</v>
      </c>
      <c r="H21" s="65" t="s">
        <v>611</v>
      </c>
      <c r="I21" s="55"/>
    </row>
    <row r="22" spans="1:9" ht="32.25" x14ac:dyDescent="0.2">
      <c r="A22" s="50"/>
      <c r="B22" s="47" t="s">
        <v>365</v>
      </c>
      <c r="C22" s="43" t="s">
        <v>366</v>
      </c>
      <c r="D22" s="65" t="s">
        <v>611</v>
      </c>
      <c r="E22" s="65" t="s">
        <v>611</v>
      </c>
      <c r="F22" s="65" t="s">
        <v>611</v>
      </c>
      <c r="G22" s="65" t="s">
        <v>611</v>
      </c>
      <c r="H22" s="65" t="s">
        <v>611</v>
      </c>
      <c r="I22" s="55"/>
    </row>
    <row r="23" spans="1:9" x14ac:dyDescent="0.2">
      <c r="A23" s="48" t="s">
        <v>367</v>
      </c>
      <c r="B23" s="47" t="s">
        <v>368</v>
      </c>
      <c r="C23" s="43" t="s">
        <v>369</v>
      </c>
      <c r="D23" s="66"/>
      <c r="E23" s="65" t="s">
        <v>611</v>
      </c>
      <c r="F23" s="65" t="s">
        <v>611</v>
      </c>
      <c r="G23" s="66"/>
      <c r="H23" s="65" t="s">
        <v>611</v>
      </c>
      <c r="I23" s="55"/>
    </row>
    <row r="24" spans="1:9" ht="21.75" x14ac:dyDescent="0.2">
      <c r="A24" s="50"/>
      <c r="B24" s="47" t="s">
        <v>370</v>
      </c>
      <c r="C24" s="43" t="s">
        <v>371</v>
      </c>
      <c r="D24" s="66"/>
      <c r="E24" s="65" t="s">
        <v>611</v>
      </c>
      <c r="F24" s="66"/>
      <c r="G24" s="66"/>
      <c r="H24" s="66"/>
      <c r="I24" s="55"/>
    </row>
    <row r="25" spans="1:9" ht="42.75" x14ac:dyDescent="0.2">
      <c r="A25" s="48" t="s">
        <v>372</v>
      </c>
      <c r="B25" s="47" t="s">
        <v>373</v>
      </c>
      <c r="C25" s="43" t="s">
        <v>374</v>
      </c>
      <c r="D25" s="66"/>
      <c r="E25" s="65" t="s">
        <v>611</v>
      </c>
      <c r="F25" s="66"/>
      <c r="G25" s="66"/>
      <c r="H25" s="66"/>
      <c r="I25" s="55"/>
    </row>
    <row r="26" spans="1:9" ht="42.75" x14ac:dyDescent="0.2">
      <c r="A26" s="49"/>
      <c r="B26" s="47" t="s">
        <v>351</v>
      </c>
      <c r="C26" s="43" t="s">
        <v>375</v>
      </c>
      <c r="D26" s="66"/>
      <c r="E26" s="65" t="s">
        <v>611</v>
      </c>
      <c r="F26" s="66"/>
      <c r="G26" s="66"/>
      <c r="H26" s="66"/>
      <c r="I26" s="55"/>
    </row>
    <row r="27" spans="1:9" ht="32.25" x14ac:dyDescent="0.2">
      <c r="A27" s="49"/>
      <c r="B27" s="47" t="s">
        <v>14</v>
      </c>
      <c r="C27" s="43" t="s">
        <v>376</v>
      </c>
      <c r="D27" s="66"/>
      <c r="E27" s="65" t="s">
        <v>611</v>
      </c>
      <c r="F27" s="66"/>
      <c r="G27" s="66"/>
      <c r="H27" s="66"/>
      <c r="I27" s="55"/>
    </row>
    <row r="28" spans="1:9" ht="32.25" x14ac:dyDescent="0.2">
      <c r="A28" s="49"/>
      <c r="B28" s="47" t="s">
        <v>355</v>
      </c>
      <c r="C28" s="43" t="s">
        <v>377</v>
      </c>
      <c r="D28" s="66"/>
      <c r="E28" s="65" t="s">
        <v>611</v>
      </c>
      <c r="F28" s="66"/>
      <c r="G28" s="66"/>
      <c r="H28" s="66"/>
      <c r="I28" s="55"/>
    </row>
    <row r="29" spans="1:9" ht="32.25" x14ac:dyDescent="0.2">
      <c r="A29" s="50"/>
      <c r="B29" s="47" t="s">
        <v>357</v>
      </c>
      <c r="C29" s="43" t="s">
        <v>378</v>
      </c>
      <c r="D29" s="66"/>
      <c r="E29" s="65" t="s">
        <v>611</v>
      </c>
      <c r="F29" s="66"/>
      <c r="G29" s="66"/>
      <c r="H29" s="66"/>
      <c r="I29" s="55"/>
    </row>
    <row r="30" spans="1:9" ht="21.75" x14ac:dyDescent="0.2">
      <c r="A30" s="47" t="s">
        <v>379</v>
      </c>
      <c r="B30" s="43" t="s">
        <v>379</v>
      </c>
      <c r="C30" s="44" t="s">
        <v>380</v>
      </c>
      <c r="D30" s="65" t="s">
        <v>611</v>
      </c>
      <c r="E30" s="65" t="s">
        <v>611</v>
      </c>
      <c r="F30" s="65" t="s">
        <v>611</v>
      </c>
      <c r="G30" s="65" t="s">
        <v>611</v>
      </c>
      <c r="H30" s="65" t="s">
        <v>611</v>
      </c>
      <c r="I30" s="55"/>
    </row>
    <row r="31" spans="1:9" ht="21.75" x14ac:dyDescent="0.2">
      <c r="A31" s="48" t="s">
        <v>381</v>
      </c>
      <c r="B31" s="47" t="s">
        <v>382</v>
      </c>
      <c r="C31" s="43" t="s">
        <v>383</v>
      </c>
      <c r="D31" s="65" t="s">
        <v>611</v>
      </c>
      <c r="E31" s="65" t="s">
        <v>611</v>
      </c>
      <c r="F31" s="65" t="s">
        <v>611</v>
      </c>
      <c r="G31" s="65" t="s">
        <v>611</v>
      </c>
      <c r="H31" s="65" t="s">
        <v>611</v>
      </c>
      <c r="I31" s="55"/>
    </row>
    <row r="32" spans="1:9" ht="21.75" x14ac:dyDescent="0.2">
      <c r="A32" s="49"/>
      <c r="B32" s="47" t="s">
        <v>351</v>
      </c>
      <c r="C32" s="43" t="s">
        <v>384</v>
      </c>
      <c r="D32" s="65" t="s">
        <v>611</v>
      </c>
      <c r="E32" s="65" t="s">
        <v>611</v>
      </c>
      <c r="F32" s="65" t="s">
        <v>611</v>
      </c>
      <c r="G32" s="65" t="s">
        <v>611</v>
      </c>
      <c r="H32" s="65" t="s">
        <v>611</v>
      </c>
      <c r="I32" s="55"/>
    </row>
    <row r="33" spans="1:9" x14ac:dyDescent="0.2">
      <c r="A33" s="49"/>
      <c r="B33" s="47" t="s">
        <v>14</v>
      </c>
      <c r="C33" s="43" t="s">
        <v>385</v>
      </c>
      <c r="D33" s="65" t="s">
        <v>611</v>
      </c>
      <c r="E33" s="65" t="s">
        <v>611</v>
      </c>
      <c r="F33" s="65" t="s">
        <v>611</v>
      </c>
      <c r="G33" s="65" t="s">
        <v>611</v>
      </c>
      <c r="H33" s="65" t="s">
        <v>611</v>
      </c>
      <c r="I33" s="55"/>
    </row>
    <row r="34" spans="1:9" ht="21.75" x14ac:dyDescent="0.2">
      <c r="A34" s="49"/>
      <c r="B34" s="47" t="s">
        <v>386</v>
      </c>
      <c r="C34" s="43" t="s">
        <v>387</v>
      </c>
      <c r="D34" s="65" t="s">
        <v>611</v>
      </c>
      <c r="E34" s="65" t="s">
        <v>611</v>
      </c>
      <c r="F34" s="65" t="s">
        <v>611</v>
      </c>
      <c r="G34" s="65" t="s">
        <v>611</v>
      </c>
      <c r="H34" s="65" t="s">
        <v>611</v>
      </c>
      <c r="I34" s="55"/>
    </row>
    <row r="35" spans="1:9" x14ac:dyDescent="0.2">
      <c r="A35" s="49"/>
      <c r="B35" s="47" t="s">
        <v>388</v>
      </c>
      <c r="C35" s="43" t="s">
        <v>389</v>
      </c>
      <c r="D35" s="65" t="s">
        <v>611</v>
      </c>
      <c r="E35" s="65" t="s">
        <v>611</v>
      </c>
      <c r="F35" s="65" t="s">
        <v>611</v>
      </c>
      <c r="G35" s="65" t="s">
        <v>611</v>
      </c>
      <c r="H35" s="65" t="s">
        <v>611</v>
      </c>
      <c r="I35" s="55"/>
    </row>
    <row r="36" spans="1:9" x14ac:dyDescent="0.2">
      <c r="A36" s="49"/>
      <c r="B36" s="47" t="s">
        <v>390</v>
      </c>
      <c r="C36" s="43" t="s">
        <v>391</v>
      </c>
      <c r="D36" s="65" t="s">
        <v>611</v>
      </c>
      <c r="E36" s="65" t="s">
        <v>611</v>
      </c>
      <c r="F36" s="65" t="s">
        <v>611</v>
      </c>
      <c r="G36" s="65" t="s">
        <v>611</v>
      </c>
      <c r="H36" s="65" t="s">
        <v>611</v>
      </c>
      <c r="I36" s="55"/>
    </row>
    <row r="37" spans="1:9" x14ac:dyDescent="0.2">
      <c r="A37" s="49"/>
      <c r="B37" s="47" t="s">
        <v>392</v>
      </c>
      <c r="C37" s="43" t="s">
        <v>393</v>
      </c>
      <c r="D37" s="65" t="s">
        <v>611</v>
      </c>
      <c r="E37" s="65" t="s">
        <v>611</v>
      </c>
      <c r="F37" s="65" t="s">
        <v>611</v>
      </c>
      <c r="G37" s="65" t="s">
        <v>611</v>
      </c>
      <c r="H37" s="65" t="s">
        <v>611</v>
      </c>
      <c r="I37" s="55"/>
    </row>
    <row r="38" spans="1:9" x14ac:dyDescent="0.2">
      <c r="A38" s="49"/>
      <c r="B38" s="47" t="s">
        <v>355</v>
      </c>
      <c r="C38" s="43" t="s">
        <v>394</v>
      </c>
      <c r="D38" s="65" t="s">
        <v>611</v>
      </c>
      <c r="E38" s="65" t="s">
        <v>611</v>
      </c>
      <c r="F38" s="65" t="s">
        <v>611</v>
      </c>
      <c r="G38" s="65" t="s">
        <v>611</v>
      </c>
      <c r="H38" s="65" t="s">
        <v>611</v>
      </c>
      <c r="I38" s="55"/>
    </row>
    <row r="39" spans="1:9" x14ac:dyDescent="0.2">
      <c r="A39" s="50"/>
      <c r="B39" s="47" t="s">
        <v>357</v>
      </c>
      <c r="C39" s="43" t="s">
        <v>395</v>
      </c>
      <c r="D39" s="65" t="s">
        <v>611</v>
      </c>
      <c r="E39" s="65" t="s">
        <v>611</v>
      </c>
      <c r="F39" s="65" t="s">
        <v>611</v>
      </c>
      <c r="G39" s="65" t="s">
        <v>611</v>
      </c>
      <c r="H39" s="65" t="s">
        <v>611</v>
      </c>
      <c r="I39" s="55"/>
    </row>
    <row r="40" spans="1:9" ht="32.25" x14ac:dyDescent="0.2">
      <c r="A40" s="48" t="s">
        <v>396</v>
      </c>
      <c r="B40" s="47" t="s">
        <v>349</v>
      </c>
      <c r="C40" s="43" t="s">
        <v>397</v>
      </c>
      <c r="D40" s="66"/>
      <c r="E40" s="65" t="s">
        <v>611</v>
      </c>
      <c r="F40" s="65" t="s">
        <v>611</v>
      </c>
      <c r="G40" s="65" t="s">
        <v>611</v>
      </c>
      <c r="H40" s="66"/>
      <c r="I40" s="55"/>
    </row>
    <row r="41" spans="1:9" ht="32.25" x14ac:dyDescent="0.2">
      <c r="A41" s="49"/>
      <c r="B41" s="47" t="s">
        <v>351</v>
      </c>
      <c r="C41" s="43" t="s">
        <v>398</v>
      </c>
      <c r="D41" s="66"/>
      <c r="E41" s="65" t="s">
        <v>611</v>
      </c>
      <c r="F41" s="65" t="s">
        <v>611</v>
      </c>
      <c r="G41" s="65" t="s">
        <v>611</v>
      </c>
      <c r="H41" s="66"/>
      <c r="I41" s="55"/>
    </row>
    <row r="42" spans="1:9" ht="21.75" x14ac:dyDescent="0.2">
      <c r="A42" s="49"/>
      <c r="B42" s="47" t="s">
        <v>14</v>
      </c>
      <c r="C42" s="43" t="s">
        <v>399</v>
      </c>
      <c r="D42" s="66"/>
      <c r="E42" s="65" t="s">
        <v>611</v>
      </c>
      <c r="F42" s="65" t="s">
        <v>611</v>
      </c>
      <c r="G42" s="65" t="s">
        <v>611</v>
      </c>
      <c r="H42" s="66"/>
      <c r="I42" s="55"/>
    </row>
    <row r="43" spans="1:9" ht="21.75" x14ac:dyDescent="0.2">
      <c r="A43" s="49"/>
      <c r="B43" s="47" t="s">
        <v>400</v>
      </c>
      <c r="C43" s="43" t="s">
        <v>401</v>
      </c>
      <c r="D43" s="65" t="s">
        <v>611</v>
      </c>
      <c r="E43" s="65" t="s">
        <v>611</v>
      </c>
      <c r="F43" s="65" t="s">
        <v>611</v>
      </c>
      <c r="G43" s="65" t="s">
        <v>611</v>
      </c>
      <c r="H43" s="65" t="s">
        <v>611</v>
      </c>
      <c r="I43" s="55"/>
    </row>
    <row r="44" spans="1:9" ht="21.75" x14ac:dyDescent="0.2">
      <c r="A44" s="49"/>
      <c r="B44" s="47" t="s">
        <v>402</v>
      </c>
      <c r="C44" s="43" t="s">
        <v>403</v>
      </c>
      <c r="D44" s="65" t="s">
        <v>611</v>
      </c>
      <c r="E44" s="65" t="s">
        <v>611</v>
      </c>
      <c r="F44" s="65" t="s">
        <v>611</v>
      </c>
      <c r="G44" s="65" t="s">
        <v>611</v>
      </c>
      <c r="H44" s="65" t="s">
        <v>611</v>
      </c>
      <c r="I44" s="55"/>
    </row>
    <row r="45" spans="1:9" x14ac:dyDescent="0.2">
      <c r="A45" s="49"/>
      <c r="B45" s="47" t="s">
        <v>355</v>
      </c>
      <c r="C45" s="43" t="s">
        <v>404</v>
      </c>
      <c r="D45" s="66"/>
      <c r="E45" s="65" t="s">
        <v>611</v>
      </c>
      <c r="F45" s="65" t="s">
        <v>611</v>
      </c>
      <c r="G45" s="65" t="s">
        <v>611</v>
      </c>
      <c r="H45" s="65" t="s">
        <v>611</v>
      </c>
      <c r="I45" s="55"/>
    </row>
    <row r="46" spans="1:9" x14ac:dyDescent="0.2">
      <c r="A46" s="49"/>
      <c r="B46" s="47" t="s">
        <v>357</v>
      </c>
      <c r="C46" s="43" t="s">
        <v>405</v>
      </c>
      <c r="D46" s="66"/>
      <c r="E46" s="65" t="s">
        <v>611</v>
      </c>
      <c r="F46" s="65" t="s">
        <v>611</v>
      </c>
      <c r="G46" s="65" t="s">
        <v>611</v>
      </c>
      <c r="H46" s="66"/>
      <c r="I46" s="55"/>
    </row>
    <row r="47" spans="1:9" ht="21.75" x14ac:dyDescent="0.2">
      <c r="A47" s="49"/>
      <c r="B47" s="47" t="s">
        <v>359</v>
      </c>
      <c r="C47" s="43" t="s">
        <v>406</v>
      </c>
      <c r="D47" s="66"/>
      <c r="E47" s="65" t="s">
        <v>611</v>
      </c>
      <c r="F47" s="65" t="s">
        <v>611</v>
      </c>
      <c r="G47" s="65" t="s">
        <v>611</v>
      </c>
      <c r="H47" s="66"/>
      <c r="I47" s="55"/>
    </row>
    <row r="48" spans="1:9" ht="32.25" x14ac:dyDescent="0.2">
      <c r="A48" s="50"/>
      <c r="B48" s="47" t="s">
        <v>361</v>
      </c>
      <c r="C48" s="43" t="s">
        <v>407</v>
      </c>
      <c r="D48" s="66"/>
      <c r="E48" s="65" t="s">
        <v>611</v>
      </c>
      <c r="F48" s="65" t="s">
        <v>611</v>
      </c>
      <c r="G48" s="65" t="s">
        <v>611</v>
      </c>
      <c r="H48" s="66"/>
      <c r="I48" s="55"/>
    </row>
    <row r="49" spans="1:9" ht="21.75" x14ac:dyDescent="0.2">
      <c r="A49" s="48" t="s">
        <v>408</v>
      </c>
      <c r="B49" s="47" t="s">
        <v>349</v>
      </c>
      <c r="C49" s="43" t="s">
        <v>409</v>
      </c>
      <c r="D49" s="66"/>
      <c r="E49" s="65" t="s">
        <v>611</v>
      </c>
      <c r="F49" s="65" t="s">
        <v>611</v>
      </c>
      <c r="G49" s="65" t="s">
        <v>611</v>
      </c>
      <c r="H49" s="66"/>
      <c r="I49" s="55"/>
    </row>
    <row r="50" spans="1:9" ht="21.75" x14ac:dyDescent="0.2">
      <c r="A50" s="49"/>
      <c r="B50" s="47" t="s">
        <v>351</v>
      </c>
      <c r="C50" s="43" t="s">
        <v>410</v>
      </c>
      <c r="D50" s="66"/>
      <c r="E50" s="65" t="s">
        <v>611</v>
      </c>
      <c r="F50" s="65" t="s">
        <v>611</v>
      </c>
      <c r="G50" s="65" t="s">
        <v>611</v>
      </c>
      <c r="H50" s="66"/>
      <c r="I50" s="55"/>
    </row>
    <row r="51" spans="1:9" x14ac:dyDescent="0.2">
      <c r="A51" s="49"/>
      <c r="B51" s="47" t="s">
        <v>14</v>
      </c>
      <c r="C51" s="43" t="s">
        <v>411</v>
      </c>
      <c r="D51" s="66"/>
      <c r="E51" s="65" t="s">
        <v>611</v>
      </c>
      <c r="F51" s="65" t="s">
        <v>611</v>
      </c>
      <c r="G51" s="65" t="s">
        <v>611</v>
      </c>
      <c r="H51" s="66"/>
      <c r="I51" s="55"/>
    </row>
    <row r="52" spans="1:9" ht="21.75" x14ac:dyDescent="0.2">
      <c r="A52" s="49"/>
      <c r="B52" s="47" t="s">
        <v>400</v>
      </c>
      <c r="C52" s="43" t="s">
        <v>412</v>
      </c>
      <c r="D52" s="66"/>
      <c r="E52" s="65" t="s">
        <v>611</v>
      </c>
      <c r="F52" s="65" t="s">
        <v>611</v>
      </c>
      <c r="G52" s="65" t="s">
        <v>611</v>
      </c>
      <c r="H52" s="66"/>
      <c r="I52" s="55"/>
    </row>
    <row r="53" spans="1:9" ht="21.75" x14ac:dyDescent="0.2">
      <c r="A53" s="49"/>
      <c r="B53" s="47" t="s">
        <v>402</v>
      </c>
      <c r="C53" s="43" t="s">
        <v>413</v>
      </c>
      <c r="D53" s="65" t="s">
        <v>611</v>
      </c>
      <c r="E53" s="65" t="s">
        <v>611</v>
      </c>
      <c r="F53" s="65" t="s">
        <v>611</v>
      </c>
      <c r="G53" s="65" t="s">
        <v>611</v>
      </c>
      <c r="H53" s="65" t="s">
        <v>611</v>
      </c>
      <c r="I53" s="55"/>
    </row>
    <row r="54" spans="1:9" x14ac:dyDescent="0.2">
      <c r="A54" s="49"/>
      <c r="B54" s="47" t="s">
        <v>355</v>
      </c>
      <c r="C54" s="43" t="s">
        <v>414</v>
      </c>
      <c r="D54" s="66"/>
      <c r="E54" s="65" t="s">
        <v>611</v>
      </c>
      <c r="F54" s="65" t="s">
        <v>611</v>
      </c>
      <c r="G54" s="65" t="s">
        <v>611</v>
      </c>
      <c r="H54" s="66"/>
      <c r="I54" s="55"/>
    </row>
    <row r="55" spans="1:9" x14ac:dyDescent="0.2">
      <c r="A55" s="49"/>
      <c r="B55" s="47" t="s">
        <v>357</v>
      </c>
      <c r="C55" s="43" t="s">
        <v>415</v>
      </c>
      <c r="D55" s="66"/>
      <c r="E55" s="65" t="s">
        <v>611</v>
      </c>
      <c r="F55" s="65" t="s">
        <v>611</v>
      </c>
      <c r="G55" s="65" t="s">
        <v>611</v>
      </c>
      <c r="H55" s="66"/>
      <c r="I55" s="55"/>
    </row>
    <row r="56" spans="1:9" ht="32.25" x14ac:dyDescent="0.2">
      <c r="A56" s="49"/>
      <c r="B56" s="47" t="s">
        <v>359</v>
      </c>
      <c r="C56" s="43" t="s">
        <v>416</v>
      </c>
      <c r="D56" s="66"/>
      <c r="E56" s="66"/>
      <c r="F56" s="66"/>
      <c r="G56" s="66"/>
      <c r="H56" s="66"/>
      <c r="I56" s="55"/>
    </row>
    <row r="57" spans="1:9" ht="42.75" x14ac:dyDescent="0.2">
      <c r="A57" s="50"/>
      <c r="B57" s="47" t="s">
        <v>361</v>
      </c>
      <c r="C57" s="43" t="s">
        <v>417</v>
      </c>
      <c r="D57" s="66"/>
      <c r="E57" s="65" t="s">
        <v>611</v>
      </c>
      <c r="F57" s="65" t="s">
        <v>611</v>
      </c>
      <c r="G57" s="65" t="s">
        <v>611</v>
      </c>
      <c r="H57" s="66"/>
      <c r="I57" s="55"/>
    </row>
    <row r="174" spans="9:9" x14ac:dyDescent="0.2">
      <c r="I174" s="53"/>
    </row>
    <row r="175" spans="9:9" x14ac:dyDescent="0.2">
      <c r="I175" s="53" t="s">
        <v>613</v>
      </c>
    </row>
    <row r="176" spans="9:9" x14ac:dyDescent="0.2">
      <c r="I176" s="53" t="s">
        <v>614</v>
      </c>
    </row>
    <row r="177" spans="9:9" x14ac:dyDescent="0.2">
      <c r="I177" s="53"/>
    </row>
  </sheetData>
  <mergeCells count="2">
    <mergeCell ref="D1:H1"/>
    <mergeCell ref="A1:C1"/>
  </mergeCells>
  <conditionalFormatting sqref="I3:I57">
    <cfRule type="cellIs" dxfId="4" priority="3" operator="equal">
      <formula>$N$531</formula>
    </cfRule>
    <cfRule type="cellIs" dxfId="3" priority="4" operator="equal">
      <formula>$N$530</formula>
    </cfRule>
    <cfRule type="cellIs" dxfId="2" priority="5" operator="equal">
      <formula>$N$529</formula>
    </cfRule>
  </conditionalFormatting>
  <conditionalFormatting sqref="I3:I57">
    <cfRule type="cellIs" dxfId="1" priority="1" operator="equal">
      <formula>"Fail"</formula>
    </cfRule>
    <cfRule type="cellIs" dxfId="0" priority="2" operator="equal">
      <formula>"Pass"</formula>
    </cfRule>
  </conditionalFormatting>
  <dataValidations count="1">
    <dataValidation type="list" allowBlank="1" showInputMessage="1" showErrorMessage="1" sqref="I3:I57">
      <formula1>$I$174:$I$176</formula1>
    </dataValidation>
  </dataValidations>
  <pageMargins left="0.70866141732283472" right="0.70866141732283472" top="0.74803149606299213" bottom="0.74803149606299213"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D4"/>
  <sheetViews>
    <sheetView workbookViewId="0">
      <selection activeCell="F9" sqref="F9"/>
    </sheetView>
  </sheetViews>
  <sheetFormatPr defaultRowHeight="15" x14ac:dyDescent="0.25"/>
  <sheetData>
    <row r="4" spans="2:4" ht="22.5" customHeight="1" x14ac:dyDescent="0.25">
      <c r="B4" s="133" t="s">
        <v>302</v>
      </c>
      <c r="C4" s="133"/>
      <c r="D4" s="133"/>
    </row>
  </sheetData>
  <mergeCells count="1">
    <mergeCell ref="B4:D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Package" shapeId="10242" r:id="rId4">
          <objectPr defaultSize="0" autoPict="0" r:id="rId5">
            <anchor moveWithCells="1" sizeWithCells="1">
              <from>
                <xdr:col>1</xdr:col>
                <xdr:colOff>466725</xdr:colOff>
                <xdr:row>5</xdr:row>
                <xdr:rowOff>28575</xdr:rowOff>
              </from>
              <to>
                <xdr:col>3</xdr:col>
                <xdr:colOff>190500</xdr:colOff>
                <xdr:row>7</xdr:row>
                <xdr:rowOff>161925</xdr:rowOff>
              </to>
            </anchor>
          </objectPr>
        </oleObject>
      </mc:Choice>
      <mc:Fallback>
        <oleObject progId="Package" shapeId="10242"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70"/>
  <sheetViews>
    <sheetView workbookViewId="0">
      <pane ySplit="1" topLeftCell="A2" activePane="bottomLeft" state="frozen"/>
      <selection pane="bottomLeft" activeCell="C70" sqref="A1:C70"/>
    </sheetView>
  </sheetViews>
  <sheetFormatPr defaultRowHeight="15" x14ac:dyDescent="0.25"/>
  <cols>
    <col min="1" max="1" width="20.7109375" bestFit="1" customWidth="1"/>
    <col min="2" max="2" width="15.7109375" customWidth="1"/>
    <col min="3" max="3" width="16.7109375" customWidth="1"/>
  </cols>
  <sheetData>
    <row r="1" spans="1:3" x14ac:dyDescent="0.25">
      <c r="A1" s="80" t="s">
        <v>191</v>
      </c>
      <c r="B1" s="80" t="s">
        <v>192</v>
      </c>
      <c r="C1" s="80" t="s">
        <v>193</v>
      </c>
    </row>
    <row r="2" spans="1:3" x14ac:dyDescent="0.25">
      <c r="A2" s="1" t="s">
        <v>209</v>
      </c>
      <c r="B2" s="31" t="s">
        <v>194</v>
      </c>
      <c r="C2" s="31"/>
    </row>
    <row r="3" spans="1:3" x14ac:dyDescent="0.25">
      <c r="A3" s="1" t="s">
        <v>210</v>
      </c>
      <c r="B3" s="31" t="s">
        <v>194</v>
      </c>
      <c r="C3" s="31"/>
    </row>
    <row r="4" spans="1:3" x14ac:dyDescent="0.25">
      <c r="A4" s="1" t="s">
        <v>211</v>
      </c>
      <c r="B4" s="31" t="s">
        <v>194</v>
      </c>
      <c r="C4" s="31"/>
    </row>
    <row r="5" spans="1:3" x14ac:dyDescent="0.25">
      <c r="A5" s="1" t="s">
        <v>212</v>
      </c>
      <c r="B5" s="31" t="s">
        <v>194</v>
      </c>
      <c r="C5" s="31"/>
    </row>
    <row r="6" spans="1:3" x14ac:dyDescent="0.25">
      <c r="A6" s="1" t="s">
        <v>41</v>
      </c>
      <c r="B6" s="31"/>
      <c r="C6" s="31" t="s">
        <v>194</v>
      </c>
    </row>
    <row r="7" spans="1:3" x14ac:dyDescent="0.25">
      <c r="A7" s="1" t="s">
        <v>42</v>
      </c>
      <c r="B7" s="31"/>
      <c r="C7" s="31" t="s">
        <v>194</v>
      </c>
    </row>
    <row r="8" spans="1:3" x14ac:dyDescent="0.25">
      <c r="A8" s="1" t="s">
        <v>45</v>
      </c>
      <c r="B8" s="31"/>
      <c r="C8" s="31" t="s">
        <v>194</v>
      </c>
    </row>
    <row r="9" spans="1:3" x14ac:dyDescent="0.25">
      <c r="A9" s="1" t="s">
        <v>46</v>
      </c>
      <c r="B9" s="31"/>
      <c r="C9" s="31" t="s">
        <v>194</v>
      </c>
    </row>
    <row r="10" spans="1:3" x14ac:dyDescent="0.25">
      <c r="A10" s="1" t="s">
        <v>48</v>
      </c>
      <c r="B10" s="31"/>
      <c r="C10" s="31" t="s">
        <v>194</v>
      </c>
    </row>
    <row r="11" spans="1:3" x14ac:dyDescent="0.25">
      <c r="A11" s="1" t="s">
        <v>51</v>
      </c>
      <c r="B11" s="31"/>
      <c r="C11" s="31" t="s">
        <v>194</v>
      </c>
    </row>
    <row r="12" spans="1:3" x14ac:dyDescent="0.25">
      <c r="A12" s="1" t="s">
        <v>54</v>
      </c>
      <c r="B12" s="31"/>
      <c r="C12" s="31" t="s">
        <v>194</v>
      </c>
    </row>
    <row r="13" spans="1:3" x14ac:dyDescent="0.25">
      <c r="A13" s="1" t="s">
        <v>57</v>
      </c>
      <c r="B13" s="31"/>
      <c r="C13" s="31" t="s">
        <v>194</v>
      </c>
    </row>
    <row r="14" spans="1:3" x14ac:dyDescent="0.25">
      <c r="A14" s="1" t="s">
        <v>24</v>
      </c>
      <c r="B14" s="32" t="s">
        <v>194</v>
      </c>
      <c r="C14" s="31" t="s">
        <v>194</v>
      </c>
    </row>
    <row r="15" spans="1:3" x14ac:dyDescent="0.25">
      <c r="A15" s="1" t="s">
        <v>31</v>
      </c>
      <c r="B15" s="32" t="s">
        <v>194</v>
      </c>
      <c r="C15" s="31" t="s">
        <v>194</v>
      </c>
    </row>
    <row r="16" spans="1:3" x14ac:dyDescent="0.25">
      <c r="A16" s="1" t="s">
        <v>32</v>
      </c>
      <c r="B16" s="32" t="s">
        <v>194</v>
      </c>
      <c r="C16" s="31" t="s">
        <v>194</v>
      </c>
    </row>
    <row r="17" spans="1:3" x14ac:dyDescent="0.25">
      <c r="A17" s="1" t="s">
        <v>58</v>
      </c>
      <c r="B17" s="32" t="s">
        <v>194</v>
      </c>
      <c r="C17" s="31" t="s">
        <v>194</v>
      </c>
    </row>
    <row r="18" spans="1:3" x14ac:dyDescent="0.25">
      <c r="A18" s="1" t="s">
        <v>59</v>
      </c>
      <c r="B18" s="32" t="s">
        <v>194</v>
      </c>
      <c r="C18" s="31" t="s">
        <v>194</v>
      </c>
    </row>
    <row r="19" spans="1:3" x14ac:dyDescent="0.25">
      <c r="A19" s="1" t="s">
        <v>62</v>
      </c>
      <c r="B19" s="32" t="s">
        <v>194</v>
      </c>
      <c r="C19" s="31" t="s">
        <v>194</v>
      </c>
    </row>
    <row r="20" spans="1:3" x14ac:dyDescent="0.25">
      <c r="A20" s="1" t="s">
        <v>66</v>
      </c>
      <c r="B20" s="32" t="s">
        <v>194</v>
      </c>
      <c r="C20" s="31" t="s">
        <v>194</v>
      </c>
    </row>
    <row r="21" spans="1:3" x14ac:dyDescent="0.25">
      <c r="A21" s="1" t="s">
        <v>70</v>
      </c>
      <c r="B21" s="32" t="s">
        <v>194</v>
      </c>
      <c r="C21" s="31" t="s">
        <v>194</v>
      </c>
    </row>
    <row r="22" spans="1:3" x14ac:dyDescent="0.25">
      <c r="A22" s="1" t="s">
        <v>74</v>
      </c>
      <c r="B22" s="32" t="s">
        <v>194</v>
      </c>
      <c r="C22" s="31" t="s">
        <v>194</v>
      </c>
    </row>
    <row r="23" spans="1:3" x14ac:dyDescent="0.25">
      <c r="A23" s="1" t="s">
        <v>76</v>
      </c>
      <c r="B23" s="32" t="s">
        <v>194</v>
      </c>
      <c r="C23" s="31" t="s">
        <v>194</v>
      </c>
    </row>
    <row r="24" spans="1:3" x14ac:dyDescent="0.25">
      <c r="A24" s="1" t="s">
        <v>80</v>
      </c>
      <c r="B24" s="31" t="s">
        <v>194</v>
      </c>
      <c r="C24" s="31"/>
    </row>
    <row r="25" spans="1:3" x14ac:dyDescent="0.25">
      <c r="A25" s="1" t="s">
        <v>81</v>
      </c>
      <c r="B25" s="31" t="s">
        <v>194</v>
      </c>
      <c r="C25" s="31"/>
    </row>
    <row r="26" spans="1:3" x14ac:dyDescent="0.25">
      <c r="A26" s="1" t="s">
        <v>85</v>
      </c>
      <c r="B26" s="31" t="s">
        <v>194</v>
      </c>
      <c r="C26" s="31"/>
    </row>
    <row r="27" spans="1:3" x14ac:dyDescent="0.25">
      <c r="A27" s="1" t="s">
        <v>86</v>
      </c>
      <c r="B27" s="31" t="s">
        <v>194</v>
      </c>
      <c r="C27" s="31"/>
    </row>
    <row r="28" spans="1:3" x14ac:dyDescent="0.25">
      <c r="A28" s="1" t="s">
        <v>136</v>
      </c>
      <c r="B28" s="31"/>
      <c r="C28" s="31" t="s">
        <v>194</v>
      </c>
    </row>
    <row r="29" spans="1:3" x14ac:dyDescent="0.25">
      <c r="A29" s="1" t="s">
        <v>137</v>
      </c>
      <c r="B29" s="31"/>
      <c r="C29" s="31" t="s">
        <v>194</v>
      </c>
    </row>
    <row r="30" spans="1:3" x14ac:dyDescent="0.25">
      <c r="A30" s="1" t="s">
        <v>138</v>
      </c>
      <c r="B30" s="31"/>
      <c r="C30" s="31" t="s">
        <v>194</v>
      </c>
    </row>
    <row r="31" spans="1:3" x14ac:dyDescent="0.25">
      <c r="A31" s="1" t="s">
        <v>139</v>
      </c>
      <c r="B31" s="31"/>
      <c r="C31" s="31" t="s">
        <v>194</v>
      </c>
    </row>
    <row r="32" spans="1:3" x14ac:dyDescent="0.25">
      <c r="A32" s="1" t="s">
        <v>140</v>
      </c>
      <c r="B32" s="31"/>
      <c r="C32" s="31" t="s">
        <v>194</v>
      </c>
    </row>
    <row r="33" spans="1:3" x14ac:dyDescent="0.25">
      <c r="A33" s="1" t="s">
        <v>141</v>
      </c>
      <c r="B33" s="31"/>
      <c r="C33" s="31" t="s">
        <v>194</v>
      </c>
    </row>
    <row r="34" spans="1:3" x14ac:dyDescent="0.25">
      <c r="A34" s="1" t="s">
        <v>142</v>
      </c>
      <c r="B34" s="31"/>
      <c r="C34" s="31" t="s">
        <v>194</v>
      </c>
    </row>
    <row r="35" spans="1:3" x14ac:dyDescent="0.25">
      <c r="A35" s="1" t="s">
        <v>143</v>
      </c>
      <c r="B35" s="31"/>
      <c r="C35" s="31" t="s">
        <v>194</v>
      </c>
    </row>
    <row r="36" spans="1:3" x14ac:dyDescent="0.25">
      <c r="A36" s="1" t="s">
        <v>144</v>
      </c>
      <c r="B36" s="31"/>
      <c r="C36" s="31" t="s">
        <v>194</v>
      </c>
    </row>
    <row r="37" spans="1:3" x14ac:dyDescent="0.25">
      <c r="A37" s="1" t="s">
        <v>145</v>
      </c>
      <c r="B37" s="31"/>
      <c r="C37" s="31" t="s">
        <v>194</v>
      </c>
    </row>
    <row r="38" spans="1:3" x14ac:dyDescent="0.25">
      <c r="A38" s="1" t="s">
        <v>146</v>
      </c>
      <c r="B38" s="31"/>
      <c r="C38" s="31" t="s">
        <v>194</v>
      </c>
    </row>
    <row r="39" spans="1:3" x14ac:dyDescent="0.25">
      <c r="A39" s="1" t="s">
        <v>147</v>
      </c>
      <c r="B39" s="31"/>
      <c r="C39" s="31" t="s">
        <v>194</v>
      </c>
    </row>
    <row r="40" spans="1:3" x14ac:dyDescent="0.25">
      <c r="A40" s="1" t="s">
        <v>148</v>
      </c>
      <c r="B40" s="31"/>
      <c r="C40" s="31" t="s">
        <v>194</v>
      </c>
    </row>
    <row r="41" spans="1:3" x14ac:dyDescent="0.25">
      <c r="A41" s="1" t="s">
        <v>149</v>
      </c>
      <c r="B41" s="31"/>
      <c r="C41" s="31" t="s">
        <v>194</v>
      </c>
    </row>
    <row r="42" spans="1:3" x14ac:dyDescent="0.25">
      <c r="A42" s="1" t="s">
        <v>150</v>
      </c>
      <c r="B42" s="31"/>
      <c r="C42" s="31" t="s">
        <v>194</v>
      </c>
    </row>
    <row r="43" spans="1:3" x14ac:dyDescent="0.25">
      <c r="A43" s="1" t="s">
        <v>87</v>
      </c>
      <c r="B43" s="31" t="s">
        <v>194</v>
      </c>
      <c r="C43" s="31"/>
    </row>
    <row r="44" spans="1:3" x14ac:dyDescent="0.25">
      <c r="A44" s="1" t="s">
        <v>96</v>
      </c>
      <c r="B44" s="31" t="s">
        <v>194</v>
      </c>
      <c r="C44" s="31"/>
    </row>
    <row r="45" spans="1:3" x14ac:dyDescent="0.25">
      <c r="A45" s="1" t="s">
        <v>97</v>
      </c>
      <c r="B45" s="31" t="s">
        <v>194</v>
      </c>
      <c r="C45" s="31"/>
    </row>
    <row r="46" spans="1:3" x14ac:dyDescent="0.25">
      <c r="A46" s="1" t="s">
        <v>98</v>
      </c>
      <c r="B46" s="31" t="s">
        <v>194</v>
      </c>
      <c r="C46" s="31"/>
    </row>
    <row r="47" spans="1:3" x14ac:dyDescent="0.25">
      <c r="A47" s="1" t="s">
        <v>99</v>
      </c>
      <c r="B47" s="31" t="s">
        <v>194</v>
      </c>
      <c r="C47" s="31"/>
    </row>
    <row r="48" spans="1:3" x14ac:dyDescent="0.25">
      <c r="A48" s="1" t="s">
        <v>100</v>
      </c>
      <c r="B48" s="31" t="s">
        <v>194</v>
      </c>
      <c r="C48" s="31"/>
    </row>
    <row r="49" spans="1:3" x14ac:dyDescent="0.25">
      <c r="A49" s="1" t="s">
        <v>101</v>
      </c>
      <c r="B49" s="31" t="s">
        <v>194</v>
      </c>
      <c r="C49" s="31"/>
    </row>
    <row r="50" spans="1:3" x14ac:dyDescent="0.25">
      <c r="A50" s="1" t="s">
        <v>102</v>
      </c>
      <c r="B50" s="31" t="s">
        <v>194</v>
      </c>
      <c r="C50" s="31"/>
    </row>
    <row r="51" spans="1:3" x14ac:dyDescent="0.25">
      <c r="A51" s="1" t="s">
        <v>103</v>
      </c>
      <c r="B51" s="31" t="s">
        <v>194</v>
      </c>
      <c r="C51" s="31"/>
    </row>
    <row r="52" spans="1:3" x14ac:dyDescent="0.25">
      <c r="A52" s="1" t="s">
        <v>104</v>
      </c>
      <c r="B52" s="31" t="s">
        <v>194</v>
      </c>
      <c r="C52" s="31"/>
    </row>
    <row r="53" spans="1:3" x14ac:dyDescent="0.25">
      <c r="A53" s="1" t="s">
        <v>105</v>
      </c>
      <c r="B53" s="31" t="s">
        <v>194</v>
      </c>
      <c r="C53" s="31"/>
    </row>
    <row r="54" spans="1:3" x14ac:dyDescent="0.25">
      <c r="A54" s="1" t="s">
        <v>106</v>
      </c>
      <c r="B54" s="31" t="s">
        <v>194</v>
      </c>
      <c r="C54" s="31"/>
    </row>
    <row r="55" spans="1:3" x14ac:dyDescent="0.25">
      <c r="A55" s="1" t="s">
        <v>107</v>
      </c>
      <c r="B55" s="31" t="s">
        <v>194</v>
      </c>
      <c r="C55" s="31"/>
    </row>
    <row r="56" spans="1:3" x14ac:dyDescent="0.25">
      <c r="A56" s="1" t="s">
        <v>108</v>
      </c>
      <c r="B56" s="31" t="s">
        <v>194</v>
      </c>
      <c r="C56" s="31"/>
    </row>
    <row r="57" spans="1:3" x14ac:dyDescent="0.25">
      <c r="A57" s="1" t="s">
        <v>109</v>
      </c>
      <c r="B57" s="31" t="s">
        <v>194</v>
      </c>
      <c r="C57" s="31"/>
    </row>
    <row r="58" spans="1:3" x14ac:dyDescent="0.25">
      <c r="A58" s="1" t="s">
        <v>115</v>
      </c>
      <c r="B58" s="31" t="s">
        <v>194</v>
      </c>
      <c r="C58" s="31"/>
    </row>
    <row r="59" spans="1:3" x14ac:dyDescent="0.25">
      <c r="A59" s="1" t="s">
        <v>162</v>
      </c>
      <c r="B59" s="31"/>
      <c r="C59" s="31" t="s">
        <v>194</v>
      </c>
    </row>
    <row r="60" spans="1:3" x14ac:dyDescent="0.25">
      <c r="A60" s="1" t="s">
        <v>163</v>
      </c>
      <c r="B60" s="31"/>
      <c r="C60" s="31" t="s">
        <v>194</v>
      </c>
    </row>
    <row r="61" spans="1:3" x14ac:dyDescent="0.25">
      <c r="A61" s="1" t="s">
        <v>164</v>
      </c>
      <c r="B61" s="31"/>
      <c r="C61" s="31" t="s">
        <v>194</v>
      </c>
    </row>
    <row r="62" spans="1:3" x14ac:dyDescent="0.25">
      <c r="A62" s="1" t="s">
        <v>165</v>
      </c>
      <c r="B62" s="31"/>
      <c r="C62" s="31" t="s">
        <v>194</v>
      </c>
    </row>
    <row r="63" spans="1:3" x14ac:dyDescent="0.25">
      <c r="A63" s="1" t="s">
        <v>166</v>
      </c>
      <c r="B63" s="31"/>
      <c r="C63" s="31" t="s">
        <v>194</v>
      </c>
    </row>
    <row r="64" spans="1:3" x14ac:dyDescent="0.25">
      <c r="A64" s="1" t="s">
        <v>167</v>
      </c>
      <c r="B64" s="31"/>
      <c r="C64" s="31" t="s">
        <v>194</v>
      </c>
    </row>
    <row r="65" spans="1:3" x14ac:dyDescent="0.25">
      <c r="A65" s="1" t="s">
        <v>119</v>
      </c>
      <c r="B65" s="31" t="s">
        <v>194</v>
      </c>
      <c r="C65" s="31"/>
    </row>
    <row r="66" spans="1:3" x14ac:dyDescent="0.25">
      <c r="A66" s="1" t="s">
        <v>123</v>
      </c>
      <c r="B66" s="31" t="s">
        <v>194</v>
      </c>
      <c r="C66" s="31"/>
    </row>
    <row r="67" spans="1:3" x14ac:dyDescent="0.25">
      <c r="A67" s="1" t="s">
        <v>124</v>
      </c>
      <c r="B67" s="31" t="s">
        <v>194</v>
      </c>
      <c r="C67" s="31"/>
    </row>
    <row r="68" spans="1:3" x14ac:dyDescent="0.25">
      <c r="A68" s="1" t="s">
        <v>125</v>
      </c>
      <c r="B68" s="31" t="s">
        <v>194</v>
      </c>
      <c r="C68" s="31"/>
    </row>
    <row r="69" spans="1:3" x14ac:dyDescent="0.25">
      <c r="A69" s="1" t="s">
        <v>222</v>
      </c>
      <c r="B69" s="31"/>
      <c r="C69" s="31" t="s">
        <v>194</v>
      </c>
    </row>
    <row r="70" spans="1:3" x14ac:dyDescent="0.25">
      <c r="A70" s="1" t="s">
        <v>223</v>
      </c>
      <c r="B70" s="31"/>
      <c r="C70" s="31" t="s">
        <v>194</v>
      </c>
    </row>
  </sheetData>
  <customSheetViews>
    <customSheetView guid="{F8A0DB4D-C2E2-432B-8BE5-72A25D8D6FC5}">
      <pane ySplit="1" topLeftCell="A44" activePane="bottomLeft" state="frozen"/>
      <selection pane="bottomLeft" activeCell="H55" sqref="H55"/>
      <pageMargins left="0.7" right="0.7" top="0.75" bottom="0.75" header="0.3" footer="0.3"/>
      <pageSetup paperSize="9" orientation="portrait" r:id="rId1"/>
    </customSheetView>
    <customSheetView guid="{20B9E7CB-B377-4CA3-9140-04DC7572D088}">
      <pane ySplit="1" topLeftCell="A2" activePane="bottomLeft" state="frozen"/>
      <selection pane="bottomLeft" activeCell="F61" sqref="F61"/>
      <pageMargins left="0.7" right="0.7" top="0.75" bottom="0.75" header="0.3" footer="0.3"/>
      <pageSetup paperSize="9" orientation="portrait" r:id="rId2"/>
    </customSheetView>
  </customSheetViews>
  <pageMargins left="0.70866141732283472" right="0.70866141732283472" top="0.74803149606299213" bottom="0.74803149606299213" header="0.31496062992125984" footer="0.31496062992125984"/>
  <pageSetup paperSize="9" scale="95" fitToHeight="2"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opLeftCell="A2" workbookViewId="0">
      <selection activeCell="D11" sqref="D11"/>
    </sheetView>
  </sheetViews>
  <sheetFormatPr defaultRowHeight="15" x14ac:dyDescent="0.25"/>
  <cols>
    <col min="2" max="2" width="13.140625" customWidth="1"/>
    <col min="4" max="4" width="42.42578125" customWidth="1"/>
    <col min="5" max="5" width="54.42578125" customWidth="1"/>
    <col min="6" max="6" width="20.28515625" bestFit="1" customWidth="1"/>
    <col min="7" max="7" width="39.42578125" customWidth="1"/>
  </cols>
  <sheetData>
    <row r="1" spans="1:7" x14ac:dyDescent="0.25">
      <c r="A1" s="137" t="s">
        <v>857</v>
      </c>
      <c r="B1" s="138"/>
      <c r="C1" s="138"/>
      <c r="D1" s="138"/>
      <c r="E1" s="138"/>
      <c r="F1" s="138"/>
      <c r="G1" s="138"/>
    </row>
    <row r="2" spans="1:7" x14ac:dyDescent="0.25">
      <c r="A2" s="139" t="s">
        <v>434</v>
      </c>
      <c r="B2" s="140" t="s">
        <v>784</v>
      </c>
      <c r="C2" s="141"/>
      <c r="D2" s="139" t="s">
        <v>785</v>
      </c>
      <c r="E2" s="139" t="s">
        <v>786</v>
      </c>
      <c r="F2" s="142" t="s">
        <v>787</v>
      </c>
      <c r="G2" s="139" t="s">
        <v>788</v>
      </c>
    </row>
    <row r="3" spans="1:7" x14ac:dyDescent="0.25">
      <c r="A3" s="139"/>
      <c r="B3" s="74" t="s">
        <v>789</v>
      </c>
      <c r="C3" s="75" t="s">
        <v>790</v>
      </c>
      <c r="D3" s="139"/>
      <c r="E3" s="139"/>
      <c r="F3" s="142"/>
      <c r="G3" s="139"/>
    </row>
    <row r="4" spans="1:7" s="111" customFormat="1" x14ac:dyDescent="0.25">
      <c r="A4" s="134" t="s">
        <v>859</v>
      </c>
      <c r="B4" s="135"/>
      <c r="C4" s="135"/>
      <c r="D4" s="135"/>
      <c r="E4" s="135"/>
      <c r="F4" s="135"/>
      <c r="G4" s="136"/>
    </row>
    <row r="5" spans="1:7" ht="25.5" x14ac:dyDescent="0.25">
      <c r="A5" s="68">
        <v>1</v>
      </c>
      <c r="B5" s="69" t="s">
        <v>791</v>
      </c>
      <c r="C5" s="70" t="s">
        <v>791</v>
      </c>
      <c r="D5" s="71" t="s">
        <v>792</v>
      </c>
      <c r="E5" s="71" t="s">
        <v>793</v>
      </c>
      <c r="F5" s="72">
        <v>41121</v>
      </c>
      <c r="G5" s="70" t="s">
        <v>794</v>
      </c>
    </row>
    <row r="6" spans="1:7" ht="25.5" x14ac:dyDescent="0.25">
      <c r="A6" s="68">
        <v>2</v>
      </c>
      <c r="B6" s="69" t="s">
        <v>791</v>
      </c>
      <c r="C6" s="70" t="s">
        <v>791</v>
      </c>
      <c r="D6" s="71" t="s">
        <v>795</v>
      </c>
      <c r="E6" s="71" t="s">
        <v>796</v>
      </c>
      <c r="F6" s="72">
        <v>41121</v>
      </c>
      <c r="G6" s="70" t="s">
        <v>797</v>
      </c>
    </row>
    <row r="7" spans="1:7" ht="25.5" x14ac:dyDescent="0.25">
      <c r="A7" s="68">
        <v>3</v>
      </c>
      <c r="B7" s="69" t="s">
        <v>791</v>
      </c>
      <c r="C7" s="70" t="s">
        <v>791</v>
      </c>
      <c r="D7" s="71" t="s">
        <v>798</v>
      </c>
      <c r="E7" s="71" t="s">
        <v>799</v>
      </c>
      <c r="F7" s="72">
        <v>41121</v>
      </c>
      <c r="G7" s="70" t="s">
        <v>800</v>
      </c>
    </row>
    <row r="8" spans="1:7" ht="25.5" x14ac:dyDescent="0.25">
      <c r="A8" s="68">
        <v>4</v>
      </c>
      <c r="B8" s="69" t="s">
        <v>15</v>
      </c>
      <c r="C8" s="70"/>
      <c r="D8" s="71" t="s">
        <v>801</v>
      </c>
      <c r="E8" s="71" t="s">
        <v>802</v>
      </c>
      <c r="F8" s="72">
        <v>41121</v>
      </c>
      <c r="G8" s="70" t="s">
        <v>803</v>
      </c>
    </row>
    <row r="9" spans="1:7" ht="38.25" x14ac:dyDescent="0.25">
      <c r="A9" s="68">
        <v>5</v>
      </c>
      <c r="B9" s="69" t="s">
        <v>804</v>
      </c>
      <c r="C9" s="70"/>
      <c r="D9" s="71" t="s">
        <v>805</v>
      </c>
      <c r="E9" s="71" t="s">
        <v>806</v>
      </c>
      <c r="F9" s="72">
        <v>41121</v>
      </c>
      <c r="G9" s="70" t="s">
        <v>807</v>
      </c>
    </row>
    <row r="10" spans="1:7" ht="25.5" x14ac:dyDescent="0.25">
      <c r="A10" s="68">
        <v>6</v>
      </c>
      <c r="B10" s="69" t="s">
        <v>791</v>
      </c>
      <c r="C10" s="70" t="s">
        <v>791</v>
      </c>
      <c r="D10" s="71" t="s">
        <v>808</v>
      </c>
      <c r="E10" s="71" t="s">
        <v>809</v>
      </c>
      <c r="F10" s="72">
        <v>41121</v>
      </c>
      <c r="G10" s="70" t="s">
        <v>810</v>
      </c>
    </row>
    <row r="11" spans="1:7" s="33" customFormat="1" ht="25.5" x14ac:dyDescent="0.25">
      <c r="A11" s="68">
        <v>7</v>
      </c>
      <c r="B11" s="69" t="s">
        <v>791</v>
      </c>
      <c r="C11" s="70" t="s">
        <v>791</v>
      </c>
      <c r="D11" s="71" t="s">
        <v>811</v>
      </c>
      <c r="E11" s="71" t="s">
        <v>812</v>
      </c>
      <c r="F11" s="72">
        <v>41121</v>
      </c>
      <c r="G11" s="70" t="s">
        <v>810</v>
      </c>
    </row>
    <row r="12" spans="1:7" x14ac:dyDescent="0.25">
      <c r="A12" s="134" t="s">
        <v>858</v>
      </c>
      <c r="B12" s="135"/>
      <c r="C12" s="135"/>
      <c r="D12" s="135"/>
      <c r="E12" s="135"/>
      <c r="F12" s="135"/>
      <c r="G12" s="136"/>
    </row>
    <row r="13" spans="1:7" ht="38.25" x14ac:dyDescent="0.25">
      <c r="A13" s="68">
        <v>1</v>
      </c>
      <c r="B13" s="73" t="s">
        <v>860</v>
      </c>
      <c r="C13" s="70"/>
      <c r="D13" s="71" t="s">
        <v>861</v>
      </c>
      <c r="E13" s="71" t="s">
        <v>862</v>
      </c>
      <c r="F13" s="72">
        <v>41163</v>
      </c>
      <c r="G13" s="70" t="s">
        <v>810</v>
      </c>
    </row>
    <row r="14" spans="1:7" s="33" customFormat="1" ht="25.5" x14ac:dyDescent="0.25">
      <c r="A14" s="68">
        <v>2</v>
      </c>
      <c r="B14" s="69" t="s">
        <v>616</v>
      </c>
      <c r="C14" s="70" t="s">
        <v>791</v>
      </c>
      <c r="D14" s="71" t="s">
        <v>950</v>
      </c>
      <c r="E14" s="71" t="s">
        <v>952</v>
      </c>
      <c r="F14" s="72">
        <v>41176</v>
      </c>
      <c r="G14" s="70" t="s">
        <v>810</v>
      </c>
    </row>
    <row r="15" spans="1:7" s="33" customFormat="1" ht="38.25" x14ac:dyDescent="0.25">
      <c r="A15" s="68">
        <v>3</v>
      </c>
      <c r="B15" s="69" t="s">
        <v>616</v>
      </c>
      <c r="C15" s="70" t="s">
        <v>791</v>
      </c>
      <c r="D15" s="71" t="s">
        <v>951</v>
      </c>
      <c r="E15" s="71" t="s">
        <v>953</v>
      </c>
      <c r="F15" s="72">
        <v>41176</v>
      </c>
      <c r="G15" s="70" t="s">
        <v>810</v>
      </c>
    </row>
    <row r="16" spans="1:7" s="122" customFormat="1" ht="38.25" x14ac:dyDescent="0.25">
      <c r="A16" s="68">
        <v>4</v>
      </c>
      <c r="B16" s="69" t="s">
        <v>616</v>
      </c>
      <c r="C16" s="70" t="s">
        <v>791</v>
      </c>
      <c r="D16" s="71" t="s">
        <v>967</v>
      </c>
      <c r="E16" s="71" t="s">
        <v>966</v>
      </c>
      <c r="F16" s="72">
        <v>41178</v>
      </c>
      <c r="G16" s="70" t="s">
        <v>800</v>
      </c>
    </row>
    <row r="17" spans="1:7" x14ac:dyDescent="0.25">
      <c r="A17" s="68"/>
      <c r="B17" s="69"/>
      <c r="C17" s="70"/>
      <c r="D17" s="71"/>
      <c r="E17" s="71"/>
      <c r="F17" s="72"/>
      <c r="G17" s="71"/>
    </row>
    <row r="18" spans="1:7" x14ac:dyDescent="0.25">
      <c r="A18" s="68"/>
      <c r="B18" s="69"/>
      <c r="C18" s="70"/>
      <c r="D18" s="71"/>
      <c r="E18" s="71"/>
      <c r="F18" s="72"/>
      <c r="G18" s="71"/>
    </row>
    <row r="19" spans="1:7" x14ac:dyDescent="0.25">
      <c r="A19" s="68"/>
      <c r="B19" s="69"/>
      <c r="C19" s="70"/>
      <c r="D19" s="71"/>
      <c r="E19" s="71"/>
      <c r="F19" s="72"/>
      <c r="G19" s="71"/>
    </row>
    <row r="20" spans="1:7" x14ac:dyDescent="0.25">
      <c r="A20" s="68"/>
      <c r="B20" s="69"/>
      <c r="C20" s="70"/>
      <c r="D20" s="71"/>
      <c r="E20" s="71"/>
      <c r="F20" s="72"/>
      <c r="G20" s="71"/>
    </row>
    <row r="21" spans="1:7" x14ac:dyDescent="0.25">
      <c r="A21" s="68"/>
      <c r="B21" s="69"/>
      <c r="C21" s="70"/>
      <c r="D21" s="71"/>
      <c r="E21" s="71"/>
      <c r="F21" s="72"/>
      <c r="G21" s="71"/>
    </row>
    <row r="22" spans="1:7" x14ac:dyDescent="0.25">
      <c r="A22" s="68"/>
      <c r="B22" s="73"/>
      <c r="C22" s="70"/>
      <c r="D22" s="71"/>
      <c r="E22" s="71"/>
      <c r="F22" s="72"/>
      <c r="G22" s="71"/>
    </row>
    <row r="23" spans="1:7" x14ac:dyDescent="0.25">
      <c r="A23" s="68"/>
      <c r="B23" s="69"/>
      <c r="C23" s="70"/>
      <c r="D23" s="71"/>
      <c r="E23" s="71"/>
      <c r="F23" s="72"/>
      <c r="G23" s="71"/>
    </row>
    <row r="24" spans="1:7" x14ac:dyDescent="0.25">
      <c r="A24" s="68"/>
      <c r="B24" s="69"/>
      <c r="C24" s="70"/>
      <c r="D24" s="71"/>
      <c r="E24" s="71"/>
      <c r="F24" s="72"/>
      <c r="G24" s="71"/>
    </row>
    <row r="25" spans="1:7" x14ac:dyDescent="0.25">
      <c r="A25" s="68"/>
      <c r="B25" s="69"/>
      <c r="C25" s="70"/>
      <c r="D25" s="71"/>
      <c r="E25" s="71"/>
      <c r="F25" s="72"/>
      <c r="G25" s="71"/>
    </row>
    <row r="26" spans="1:7" x14ac:dyDescent="0.25">
      <c r="A26" s="68"/>
      <c r="B26" s="69"/>
      <c r="C26" s="70"/>
      <c r="D26" s="71"/>
      <c r="E26" s="71"/>
      <c r="F26" s="72"/>
      <c r="G26" s="71"/>
    </row>
  </sheetData>
  <mergeCells count="9">
    <mergeCell ref="A4:G4"/>
    <mergeCell ref="A12:G12"/>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Title</vt:lpstr>
      <vt:lpstr>Introduction</vt:lpstr>
      <vt:lpstr>Test Summary Report</vt:lpstr>
      <vt:lpstr>CDAR_AS_01</vt:lpstr>
      <vt:lpstr>CDAR_RS_01</vt:lpstr>
      <vt:lpstr>Details Fields</vt:lpstr>
      <vt:lpstr>Supplementary Test Data</vt:lpstr>
      <vt:lpstr>Traceability Matrix</vt:lpstr>
      <vt:lpstr>Change Log</vt:lpstr>
      <vt:lpstr>CDAR_AS_01!Print_Area</vt:lpstr>
      <vt:lpstr>CDAR_RS_01!Print_Area</vt:lpstr>
      <vt:lpstr>'Change Log'!Print_Area</vt:lpstr>
      <vt:lpstr>'Details Fields'!Print_Area</vt:lpstr>
      <vt:lpstr>Introduction!Print_Area</vt:lpstr>
      <vt:lpstr>'Test Summary Report'!Print_Area</vt:lpstr>
      <vt:lpstr>Title!Print_Area</vt:lpstr>
      <vt:lpstr>'Traceability Matrix'!Print_Area</vt:lpstr>
      <vt:lpstr>TestResults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Conformance Test Specifications for CDA Rendering</dc:title>
  <dc:creator>NEHTA</dc:creator>
  <cp:lastModifiedBy>John Gottschalk</cp:lastModifiedBy>
  <cp:lastPrinted>2012-08-22T04:55:16Z</cp:lastPrinted>
  <dcterms:created xsi:type="dcterms:W3CDTF">2011-08-17T04:13:53Z</dcterms:created>
  <dcterms:modified xsi:type="dcterms:W3CDTF">2012-09-27T07:54:35Z</dcterms:modified>
</cp:coreProperties>
</file>