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updateLinks="never" codeName="ThisWorkbook" defaultThemeVersion="124226"/>
  <bookViews>
    <workbookView xWindow="-15" yWindow="1005" windowWidth="9615" windowHeight="1170" tabRatio="876"/>
  </bookViews>
  <sheets>
    <sheet name="Title" sheetId="10" r:id="rId1"/>
    <sheet name="Intro" sheetId="2" r:id="rId2"/>
    <sheet name="TSR" sheetId="3" r:id="rId3"/>
    <sheet name="R3_Common" sheetId="6" r:id="rId4"/>
    <sheet name="R1_R2 Common" sheetId="13" r:id="rId5"/>
    <sheet name="R1_R2 CD" sheetId="23" r:id="rId6"/>
    <sheet name="R1_R2 MD" sheetId="22" r:id="rId7"/>
    <sheet name="SHS" sheetId="7" r:id="rId8"/>
    <sheet name="ES" sheetId="9" r:id="rId9"/>
    <sheet name="ER" sheetId="16" r:id="rId10"/>
    <sheet name="DS" sheetId="20" r:id="rId11"/>
    <sheet name="SL" sheetId="17" r:id="rId12"/>
    <sheet name="PPR" sheetId="18" r:id="rId13"/>
    <sheet name="PDR" sheetId="19" r:id="rId14"/>
    <sheet name="Patient Test Data" sheetId="21" r:id="rId15"/>
  </sheets>
  <externalReferences>
    <externalReference r:id="rId16"/>
    <externalReference r:id="rId17"/>
  </externalReferences>
  <definedNames>
    <definedName name="_xlnm._FilterDatabase" localSheetId="10" hidden="1">DS!$A$7:$J$75</definedName>
    <definedName name="_xlnm._FilterDatabase" localSheetId="9" hidden="1">ER!$A$7:$J$72</definedName>
    <definedName name="_xlnm._FilterDatabase" localSheetId="8" hidden="1">ES!$A$7:$J$98</definedName>
    <definedName name="_xlnm._FilterDatabase" localSheetId="13" hidden="1">PDR!$A$7:$J$40</definedName>
    <definedName name="_xlnm._FilterDatabase" localSheetId="12" hidden="1">PPR!$A$7:$J$48</definedName>
    <definedName name="_xlnm._FilterDatabase" localSheetId="4" hidden="1">'R1_R2 Common'!$A$7:$J$95</definedName>
    <definedName name="_xlnm._FilterDatabase" localSheetId="3" hidden="1">'R3_Common'!$A$7:$J$251</definedName>
    <definedName name="_xlnm._FilterDatabase" localSheetId="7" hidden="1">SHS!$A$7:$J$154</definedName>
    <definedName name="_xlnm._FilterDatabase" localSheetId="11" hidden="1">SL!$A$7:$J$70</definedName>
    <definedName name="_xlnm.Print_Area" localSheetId="1">Intro!$A$1:$C$16</definedName>
    <definedName name="_xlnm.Print_Area" localSheetId="3">'R3_Common'!$B$105:$J$251</definedName>
    <definedName name="_xlnm.Print_Area" localSheetId="2">TSR!$D$2:$E$21</definedName>
    <definedName name="TestResults">Intro!$B$97:$B$100</definedName>
    <definedName name="Z_52D9BF29_9D99_4C02_B1AB_F98A7CD8B52E_.wvu.PrintArea" localSheetId="1" hidden="1">Intro!$A$1:$C$18</definedName>
    <definedName name="Z_52D9BF29_9D99_4C02_B1AB_F98A7CD8B52E_.wvu.PrintArea" localSheetId="2" hidden="1">TSR!$D$2:$E$21</definedName>
    <definedName name="Z_52D9BF29_9D99_4C02_B1AB_F98A7CD8B52E_.wvu.Rows" localSheetId="1" hidden="1">Intro!$97:$100</definedName>
  </definedNames>
  <calcPr calcId="145621"/>
  <customWorkbookViews>
    <customWorkbookView name="Isabelle Luszczyk - Personal View" guid="{52D9BF29-9D99-4C02-B1AB-F98A7CD8B52E}" mergeInterval="0" personalView="1" maximized="1" windowWidth="1680" windowHeight="824" tabRatio="612" activeSheetId="4"/>
    <customWorkbookView name="Vikas Mittal - Personal View" guid="{20B9E7CB-B377-4CA3-9140-04DC7572D088}" mergeInterval="0" personalView="1" maximized="1" windowWidth="2648" windowHeight="818" tabRatio="444" activeSheetId="3"/>
    <customWorkbookView name="Prasanth Venkata - Personal View" guid="{F8A0DB4D-C2E2-432B-8BE5-72A25D8D6FC5}" mergeInterval="0" personalView="1" maximized="1" windowWidth="1020" windowHeight="503" tabRatio="444" activeSheetId="4"/>
  </customWorkbookViews>
</workbook>
</file>

<file path=xl/calcChain.xml><?xml version="1.0" encoding="utf-8"?>
<calcChain xmlns="http://schemas.openxmlformats.org/spreadsheetml/2006/main">
  <c r="E20" i="3" l="1"/>
  <c r="E19" i="3"/>
  <c r="E18" i="3"/>
  <c r="E36" i="3"/>
  <c r="E37" i="3"/>
  <c r="E34" i="3"/>
  <c r="E35" i="3"/>
  <c r="J33" i="19" l="1"/>
  <c r="J40" i="19" s="1"/>
  <c r="J41" i="18"/>
  <c r="J63" i="17"/>
  <c r="J70" i="17" s="1"/>
  <c r="J82" i="7"/>
  <c r="J73" i="7"/>
  <c r="J50" i="13"/>
  <c r="J84" i="13"/>
  <c r="J83" i="13"/>
  <c r="J78" i="13"/>
  <c r="J73" i="13"/>
  <c r="J71" i="13"/>
  <c r="J66" i="13"/>
  <c r="J40" i="23"/>
  <c r="J38" i="23" s="1"/>
  <c r="J34" i="22"/>
  <c r="J36" i="22"/>
  <c r="J56" i="13"/>
  <c r="J57" i="13"/>
  <c r="J58" i="13"/>
  <c r="J61" i="13"/>
  <c r="J62" i="13"/>
  <c r="J34" i="23"/>
  <c r="J33" i="23"/>
  <c r="J32" i="23"/>
  <c r="J31" i="23"/>
  <c r="J30" i="23"/>
  <c r="J29" i="23"/>
  <c r="J27" i="23"/>
  <c r="J33" i="22"/>
  <c r="J37" i="23"/>
  <c r="J15" i="22"/>
  <c r="J29" i="22"/>
  <c r="J28" i="22"/>
  <c r="J27" i="22"/>
  <c r="J26" i="22"/>
  <c r="J23" i="22"/>
  <c r="J22" i="22"/>
  <c r="J21" i="22"/>
  <c r="J20" i="22"/>
  <c r="J17" i="22"/>
  <c r="J16" i="22"/>
  <c r="J14" i="22"/>
  <c r="J13" i="22"/>
  <c r="J12" i="22"/>
  <c r="J11" i="22"/>
  <c r="J26" i="23"/>
  <c r="J25" i="23"/>
  <c r="J24" i="23"/>
  <c r="J22" i="23"/>
  <c r="J21" i="23"/>
  <c r="J20" i="23"/>
  <c r="J19" i="23"/>
  <c r="J16" i="23"/>
  <c r="J15" i="23"/>
  <c r="J14" i="23"/>
  <c r="J13" i="23"/>
  <c r="J12" i="23"/>
  <c r="J11" i="23"/>
  <c r="J26" i="13" l="1"/>
  <c r="J36" i="17" l="1"/>
  <c r="J35" i="17"/>
  <c r="J34" i="17"/>
  <c r="J33" i="17"/>
  <c r="J31" i="17"/>
  <c r="J30" i="17"/>
  <c r="J29" i="17"/>
  <c r="J28" i="17"/>
  <c r="J23" i="17"/>
  <c r="J22" i="17"/>
  <c r="J21" i="17"/>
  <c r="J20" i="17"/>
  <c r="J15" i="17"/>
  <c r="J14" i="17"/>
  <c r="J13" i="17"/>
  <c r="J12" i="17"/>
  <c r="J11" i="17"/>
  <c r="J10" i="17"/>
  <c r="J53" i="9"/>
  <c r="J52" i="9"/>
  <c r="J31" i="9"/>
  <c r="J26" i="9"/>
  <c r="J20" i="9"/>
  <c r="J119" i="7"/>
  <c r="J104" i="7"/>
  <c r="J42" i="7"/>
  <c r="J93" i="7"/>
  <c r="J95" i="7"/>
  <c r="J40" i="7"/>
  <c r="J49" i="7" l="1"/>
  <c r="J149" i="7"/>
  <c r="J50" i="20" l="1"/>
  <c r="J27" i="20"/>
  <c r="J15" i="20"/>
  <c r="J20" i="20"/>
  <c r="J65" i="16"/>
  <c r="J14" i="16"/>
  <c r="J55" i="16"/>
  <c r="J28" i="16"/>
  <c r="J20" i="16"/>
  <c r="J10" i="20"/>
  <c r="J95" i="9"/>
  <c r="J84" i="9"/>
  <c r="J35" i="9"/>
  <c r="J43" i="9"/>
  <c r="J50" i="9"/>
  <c r="J49" i="9"/>
  <c r="J55" i="7"/>
  <c r="J41" i="7"/>
  <c r="J34" i="7"/>
  <c r="J33" i="7"/>
  <c r="J31" i="7"/>
  <c r="J32" i="7" l="1"/>
  <c r="J30" i="7"/>
  <c r="J29" i="7"/>
  <c r="J48" i="9" l="1"/>
  <c r="J36" i="9"/>
  <c r="J12" i="9"/>
  <c r="J11" i="9"/>
  <c r="J23" i="7" l="1"/>
  <c r="J38" i="7"/>
  <c r="J19" i="7"/>
  <c r="J50" i="7"/>
  <c r="J54" i="7"/>
  <c r="J51" i="7" l="1"/>
  <c r="J23" i="6" l="1"/>
  <c r="J22" i="6"/>
  <c r="J21" i="6"/>
  <c r="J81" i="6" l="1"/>
  <c r="J35" i="6"/>
  <c r="J36" i="6"/>
  <c r="J37" i="6"/>
  <c r="J38" i="6"/>
  <c r="J39" i="6"/>
  <c r="J40" i="6"/>
  <c r="J41" i="6"/>
  <c r="J42" i="6"/>
  <c r="J43" i="6"/>
  <c r="J70" i="20" l="1"/>
  <c r="J69" i="20"/>
  <c r="J59" i="20"/>
  <c r="J58" i="20"/>
  <c r="J57" i="20"/>
  <c r="J51" i="20"/>
  <c r="J47" i="20"/>
  <c r="J46" i="20"/>
  <c r="J45" i="20"/>
  <c r="J44" i="20"/>
  <c r="J43" i="20"/>
  <c r="J37" i="20"/>
  <c r="J31" i="20"/>
  <c r="J30" i="20"/>
  <c r="J29" i="20"/>
  <c r="J28" i="20"/>
  <c r="J22" i="20"/>
  <c r="J19" i="20"/>
  <c r="J18" i="20"/>
  <c r="J17" i="20"/>
  <c r="J16" i="20"/>
  <c r="J14" i="20"/>
  <c r="J13" i="20"/>
  <c r="J12" i="20"/>
  <c r="J11" i="20"/>
  <c r="J35" i="19"/>
  <c r="J34" i="19"/>
  <c r="J24" i="19"/>
  <c r="J23" i="19"/>
  <c r="J11" i="19"/>
  <c r="J43" i="18"/>
  <c r="J42" i="18"/>
  <c r="J32" i="18"/>
  <c r="J31" i="18"/>
  <c r="J30" i="18"/>
  <c r="J24" i="18"/>
  <c r="J23" i="18"/>
  <c r="J20" i="18"/>
  <c r="J19" i="18"/>
  <c r="J18" i="18"/>
  <c r="J17" i="18"/>
  <c r="J11" i="18"/>
  <c r="J65" i="17"/>
  <c r="J64" i="17"/>
  <c r="J54" i="17"/>
  <c r="J48" i="17"/>
  <c r="J47" i="17"/>
  <c r="J46" i="17"/>
  <c r="J45" i="17"/>
  <c r="J44" i="17"/>
  <c r="J43" i="17"/>
  <c r="J42" i="17"/>
  <c r="J67" i="16"/>
  <c r="J66" i="16"/>
  <c r="J56" i="16"/>
  <c r="J52" i="16"/>
  <c r="J51" i="16"/>
  <c r="J50" i="16"/>
  <c r="J49" i="16"/>
  <c r="J48" i="16"/>
  <c r="J42" i="16"/>
  <c r="J36" i="16"/>
  <c r="J35" i="16"/>
  <c r="J34" i="16"/>
  <c r="J33" i="16"/>
  <c r="J31" i="16"/>
  <c r="J30" i="16"/>
  <c r="J29" i="16"/>
  <c r="J23" i="16"/>
  <c r="J22" i="16"/>
  <c r="J21" i="16"/>
  <c r="J15" i="16"/>
  <c r="J13" i="16"/>
  <c r="J12" i="16"/>
  <c r="J11" i="16"/>
  <c r="J10" i="16"/>
  <c r="J81" i="13"/>
  <c r="J80" i="13"/>
  <c r="J79" i="13"/>
  <c r="J90" i="13"/>
  <c r="J89" i="13"/>
  <c r="J88" i="13"/>
  <c r="J87" i="13"/>
  <c r="J82" i="13"/>
  <c r="J77" i="13"/>
  <c r="J76" i="13"/>
  <c r="J75" i="13"/>
  <c r="J74" i="13"/>
  <c r="J72" i="13"/>
  <c r="J65" i="13"/>
  <c r="J54" i="13"/>
  <c r="J53" i="13"/>
  <c r="J52" i="13"/>
  <c r="J51" i="13"/>
  <c r="J44" i="13"/>
  <c r="J43" i="13"/>
  <c r="J41" i="13"/>
  <c r="J40" i="13"/>
  <c r="J37" i="13"/>
  <c r="J36" i="13"/>
  <c r="J33" i="13"/>
  <c r="J29" i="13"/>
  <c r="J27" i="13"/>
  <c r="J21" i="13"/>
  <c r="J20" i="13"/>
  <c r="J19" i="13"/>
  <c r="J18" i="13"/>
  <c r="J17" i="13"/>
  <c r="J16" i="13"/>
  <c r="J15" i="13"/>
  <c r="J14" i="13"/>
  <c r="J13" i="13"/>
  <c r="J12" i="13"/>
  <c r="J11" i="13"/>
  <c r="J10" i="13"/>
  <c r="J9" i="13"/>
  <c r="J97" i="9"/>
  <c r="J96" i="9"/>
  <c r="J85" i="9"/>
  <c r="J81" i="9"/>
  <c r="J80" i="9"/>
  <c r="J79" i="9"/>
  <c r="J78" i="9"/>
  <c r="J77" i="9"/>
  <c r="J71" i="9"/>
  <c r="J65" i="9"/>
  <c r="J64" i="9"/>
  <c r="J63" i="9"/>
  <c r="J62" i="9"/>
  <c r="J56" i="9"/>
  <c r="J55" i="9"/>
  <c r="J54" i="9"/>
  <c r="J46" i="9"/>
  <c r="J45" i="9"/>
  <c r="J44" i="9"/>
  <c r="J42" i="9"/>
  <c r="J32" i="9"/>
  <c r="J30" i="9"/>
  <c r="J29" i="9"/>
  <c r="J24" i="9"/>
  <c r="J25" i="9"/>
  <c r="J19" i="9"/>
  <c r="J23" i="9"/>
  <c r="J18" i="9"/>
  <c r="J39" i="7"/>
  <c r="J117" i="7"/>
  <c r="J100" i="7"/>
  <c r="J89" i="7"/>
  <c r="J76" i="7"/>
  <c r="J67" i="7"/>
  <c r="J11" i="7"/>
  <c r="E49" i="3" l="1"/>
  <c r="J48" i="18"/>
  <c r="E47" i="3" s="1"/>
  <c r="J96" i="13"/>
  <c r="E33" i="3" s="1"/>
  <c r="J93" i="13"/>
  <c r="E32" i="3" s="1"/>
  <c r="E45" i="3"/>
  <c r="J67" i="17"/>
  <c r="J75" i="20"/>
  <c r="J72" i="16"/>
  <c r="E43" i="3" s="1"/>
  <c r="J72" i="20"/>
  <c r="J37" i="19"/>
  <c r="J45" i="18"/>
  <c r="J69" i="16"/>
  <c r="J148" i="7"/>
  <c r="J147" i="7"/>
  <c r="J144" i="7"/>
  <c r="J143" i="7"/>
  <c r="J142" i="7"/>
  <c r="J141" i="7"/>
  <c r="J140" i="7"/>
  <c r="J134" i="7"/>
  <c r="J133" i="7"/>
  <c r="J132" i="7"/>
  <c r="J131" i="7"/>
  <c r="J130" i="7"/>
  <c r="J129" i="7"/>
  <c r="J128" i="7"/>
  <c r="J127" i="7"/>
  <c r="J126" i="7"/>
  <c r="J125" i="7"/>
  <c r="J124" i="7"/>
  <c r="J123" i="7"/>
  <c r="J122" i="7"/>
  <c r="J121" i="7"/>
  <c r="J120" i="7"/>
  <c r="J118" i="7"/>
  <c r="J108" i="7"/>
  <c r="J112" i="7"/>
  <c r="J110" i="7"/>
  <c r="J107" i="7"/>
  <c r="J106" i="7"/>
  <c r="J105" i="7"/>
  <c r="J103" i="7"/>
  <c r="J102" i="7"/>
  <c r="J101" i="7"/>
  <c r="J94" i="7"/>
  <c r="J92" i="7"/>
  <c r="J91" i="7"/>
  <c r="J90" i="7"/>
  <c r="J83" i="7"/>
  <c r="J81" i="7"/>
  <c r="J80" i="7"/>
  <c r="J79" i="7"/>
  <c r="J78" i="7"/>
  <c r="J77" i="7"/>
  <c r="J74" i="7"/>
  <c r="J72" i="7"/>
  <c r="J71" i="7"/>
  <c r="J70" i="7"/>
  <c r="J69" i="7"/>
  <c r="J68" i="7"/>
  <c r="J62" i="7"/>
  <c r="J35" i="7"/>
  <c r="J26" i="7"/>
  <c r="J22" i="7"/>
  <c r="J18" i="7"/>
  <c r="J15" i="7"/>
  <c r="J14" i="7"/>
  <c r="J13" i="7"/>
  <c r="J12" i="7"/>
  <c r="J48" i="7"/>
  <c r="J56" i="7"/>
  <c r="E44" i="3" l="1"/>
  <c r="E24" i="3" s="1"/>
  <c r="J68" i="17"/>
  <c r="E51" i="3"/>
  <c r="J73" i="20"/>
  <c r="J70" i="16"/>
  <c r="E42" i="3"/>
  <c r="E23" i="3" s="1"/>
  <c r="J46" i="18"/>
  <c r="E46" i="3"/>
  <c r="E25" i="3" s="1"/>
  <c r="J38" i="19"/>
  <c r="E48" i="3"/>
  <c r="E26" i="3" s="1"/>
  <c r="E50" i="3"/>
  <c r="J94" i="13"/>
  <c r="E27" i="3" l="1"/>
  <c r="J124" i="6"/>
  <c r="J118" i="6"/>
  <c r="J57" i="6"/>
  <c r="J13" i="6"/>
  <c r="J250" i="6"/>
  <c r="J244" i="6" l="1"/>
  <c r="J221" i="6"/>
  <c r="J217" i="6"/>
  <c r="J193" i="6"/>
  <c r="J186" i="6"/>
  <c r="J174" i="6"/>
  <c r="J159" i="6"/>
  <c r="J158" i="6"/>
  <c r="J157" i="6"/>
  <c r="J132" i="6"/>
  <c r="J131" i="6"/>
  <c r="J128" i="6"/>
  <c r="J98" i="6"/>
  <c r="J96" i="6"/>
  <c r="J91" i="6"/>
  <c r="J88" i="6"/>
  <c r="J85" i="6"/>
  <c r="J201" i="6" l="1"/>
  <c r="J199" i="6"/>
  <c r="J200" i="6"/>
  <c r="J130" i="6" l="1"/>
  <c r="J129" i="6"/>
  <c r="J51" i="6" l="1"/>
  <c r="J66" i="6"/>
  <c r="J65" i="6"/>
  <c r="J64" i="6"/>
  <c r="J63" i="6"/>
  <c r="J31" i="6" l="1"/>
  <c r="J18" i="6"/>
  <c r="J32" i="6" l="1"/>
  <c r="J26" i="6"/>
  <c r="J249" i="6" l="1"/>
  <c r="J243" i="6"/>
  <c r="J246" i="6"/>
  <c r="J241" i="6"/>
  <c r="J242" i="6"/>
  <c r="J235" i="6"/>
  <c r="J140" i="6"/>
  <c r="J168" i="6"/>
  <c r="J171" i="6"/>
  <c r="J170" i="6"/>
  <c r="J169" i="6"/>
  <c r="J180" i="6"/>
  <c r="J177" i="6"/>
  <c r="J173" i="6"/>
  <c r="J187" i="6"/>
  <c r="J191" i="6"/>
  <c r="J190" i="6"/>
  <c r="J194" i="6"/>
  <c r="J202" i="6"/>
  <c r="J219" i="6"/>
  <c r="J224" i="6"/>
  <c r="J223" i="6"/>
  <c r="J228" i="6"/>
  <c r="J227" i="6"/>
  <c r="J103" i="9" l="1"/>
  <c r="J100" i="9"/>
  <c r="E40" i="3" s="1"/>
  <c r="J245" i="6"/>
  <c r="J230" i="6"/>
  <c r="J216" i="6"/>
  <c r="J220" i="6"/>
  <c r="J229" i="6"/>
  <c r="J160" i="6"/>
  <c r="J156" i="6"/>
  <c r="E41" i="3" l="1"/>
  <c r="J101" i="9"/>
  <c r="J159" i="7"/>
  <c r="J156" i="7"/>
  <c r="E38" i="3" s="1"/>
  <c r="J215" i="6"/>
  <c r="J185" i="6"/>
  <c r="J184" i="6"/>
  <c r="E22" i="3" l="1"/>
  <c r="J157" i="7"/>
  <c r="E39" i="3"/>
  <c r="J175" i="6"/>
  <c r="J172" i="6"/>
  <c r="J192" i="6"/>
  <c r="J181" i="6"/>
  <c r="E21" i="3" l="1"/>
  <c r="J210" i="6"/>
  <c r="J207" i="6"/>
  <c r="J150" i="6"/>
  <c r="J149" i="6"/>
  <c r="J151" i="6"/>
  <c r="J147" i="6"/>
  <c r="J146" i="6"/>
  <c r="J143" i="6"/>
  <c r="J142" i="6"/>
  <c r="J139" i="6"/>
  <c r="J138" i="6"/>
  <c r="J137" i="6" l="1"/>
  <c r="J28" i="6"/>
  <c r="J46" i="6"/>
  <c r="J45" i="6"/>
  <c r="J44" i="6"/>
  <c r="J34" i="6"/>
  <c r="J50" i="6"/>
  <c r="J49" i="6"/>
  <c r="J58" i="6"/>
  <c r="J56" i="6"/>
  <c r="J71" i="6"/>
  <c r="J70" i="6"/>
  <c r="J90" i="6"/>
  <c r="J87" i="6"/>
  <c r="J84" i="6"/>
  <c r="J78" i="6"/>
  <c r="J99" i="6"/>
  <c r="J108" i="6"/>
  <c r="J107" i="6"/>
  <c r="J113" i="6"/>
  <c r="J112" i="6"/>
  <c r="J111" i="6"/>
  <c r="J119" i="6"/>
  <c r="J117" i="6"/>
  <c r="J116" i="6"/>
  <c r="J125" i="6"/>
  <c r="J123" i="6"/>
  <c r="J122" i="6"/>
  <c r="J101" i="6" l="1"/>
  <c r="J100" i="6"/>
  <c r="J97" i="6"/>
  <c r="J102" i="6"/>
  <c r="J167" i="6" l="1"/>
  <c r="J179" i="6"/>
  <c r="J208" i="6" l="1"/>
  <c r="J55" i="6" l="1"/>
  <c r="J27" i="6" l="1"/>
  <c r="J33" i="6"/>
  <c r="J69" i="6" l="1"/>
  <c r="J72" i="6" l="1"/>
  <c r="J52" i="6" l="1"/>
  <c r="J12" i="6"/>
  <c r="J11" i="6"/>
  <c r="J17" i="6"/>
  <c r="J16" i="6"/>
  <c r="J67" i="6" l="1"/>
  <c r="J225" i="6" l="1"/>
  <c r="J196" i="6"/>
  <c r="J195" i="6"/>
  <c r="J176" i="6"/>
  <c r="J161" i="6"/>
  <c r="J256" i="6" l="1"/>
  <c r="J253" i="6"/>
  <c r="E30" i="3" s="1"/>
  <c r="E31" i="3" l="1"/>
  <c r="E17" i="3" s="1"/>
  <c r="J254" i="6"/>
</calcChain>
</file>

<file path=xl/comments1.xml><?xml version="1.0" encoding="utf-8"?>
<comments xmlns="http://schemas.openxmlformats.org/spreadsheetml/2006/main">
  <authors>
    <author>Josie Fung</author>
  </authors>
  <commentList>
    <comment ref="B36" authorId="0">
      <text>
        <r>
          <rPr>
            <b/>
            <sz val="9"/>
            <color indexed="81"/>
            <rFont val="Tahoma"/>
            <family val="2"/>
          </rPr>
          <t>Josie Fung:</t>
        </r>
        <r>
          <rPr>
            <sz val="9"/>
            <color indexed="81"/>
            <rFont val="Tahoma"/>
            <family val="2"/>
          </rPr>
          <t xml:space="preserve">
Original ID when first drafted was SHS-21</t>
        </r>
      </text>
    </comment>
  </commentList>
</comments>
</file>

<file path=xl/comments2.xml><?xml version="1.0" encoding="utf-8"?>
<comments xmlns="http://schemas.openxmlformats.org/spreadsheetml/2006/main">
  <authors>
    <author>Josie Fung</author>
  </authors>
  <commentList>
    <comment ref="B82" authorId="0">
      <text>
        <r>
          <rPr>
            <b/>
            <sz val="9"/>
            <color indexed="81"/>
            <rFont val="Tahoma"/>
            <family val="2"/>
          </rPr>
          <t>Josie Fung:</t>
        </r>
        <r>
          <rPr>
            <sz val="9"/>
            <color indexed="81"/>
            <rFont val="Tahoma"/>
            <family val="2"/>
          </rPr>
          <t xml:space="preserve">
original ID on R2 spreadsheet was ES.15.01</t>
        </r>
      </text>
    </comment>
  </commentList>
</comments>
</file>

<file path=xl/comments3.xml><?xml version="1.0" encoding="utf-8"?>
<comments xmlns="http://schemas.openxmlformats.org/spreadsheetml/2006/main">
  <authors>
    <author>Josie Fung</author>
  </authors>
  <commentList>
    <comment ref="B48" authorId="0">
      <text>
        <r>
          <rPr>
            <b/>
            <sz val="9"/>
            <color indexed="81"/>
            <rFont val="Tahoma"/>
            <family val="2"/>
          </rPr>
          <t>Josie Fung:</t>
        </r>
        <r>
          <rPr>
            <sz val="9"/>
            <color indexed="81"/>
            <rFont val="Tahoma"/>
            <family val="2"/>
          </rPr>
          <t xml:space="preserve">
original ID on R2 spreadsheet was DS.01.02</t>
        </r>
      </text>
    </comment>
  </commentList>
</comments>
</file>

<file path=xl/comments4.xml><?xml version="1.0" encoding="utf-8"?>
<comments xmlns="http://schemas.openxmlformats.org/spreadsheetml/2006/main">
  <authors>
    <author>Josie Fung</author>
  </authors>
  <commentList>
    <comment ref="B15" authorId="0">
      <text>
        <r>
          <rPr>
            <b/>
            <sz val="9"/>
            <color indexed="81"/>
            <rFont val="Tahoma"/>
            <family val="2"/>
          </rPr>
          <t>Josie Fung:</t>
        </r>
        <r>
          <rPr>
            <sz val="9"/>
            <color indexed="81"/>
            <rFont val="Tahoma"/>
            <family val="2"/>
          </rPr>
          <t xml:space="preserve">
Not sure whether there should be an additional test case for CLD.23.
Original ID on R2 spreadsheet was PDR.01.02</t>
        </r>
      </text>
    </comment>
  </commentList>
</comments>
</file>

<file path=xl/sharedStrings.xml><?xml version="1.0" encoding="utf-8"?>
<sst xmlns="http://schemas.openxmlformats.org/spreadsheetml/2006/main" count="3163" uniqueCount="1686">
  <si>
    <t>Derivation:</t>
  </si>
  <si>
    <t>Test Case ID</t>
  </si>
  <si>
    <t>Priority</t>
  </si>
  <si>
    <t>Version</t>
  </si>
  <si>
    <t>Name</t>
  </si>
  <si>
    <t>Introduction</t>
  </si>
  <si>
    <t>Spreadsheet Structure</t>
  </si>
  <si>
    <t>Column Name</t>
  </si>
  <si>
    <t>Description</t>
  </si>
  <si>
    <t>Tester Comments</t>
  </si>
  <si>
    <t>Pass</t>
  </si>
  <si>
    <t>Fail</t>
  </si>
  <si>
    <t>Test Result</t>
  </si>
  <si>
    <t>Software tested</t>
  </si>
  <si>
    <t>Software version</t>
  </si>
  <si>
    <t>N/A</t>
  </si>
  <si>
    <t>TBD</t>
  </si>
  <si>
    <t>Software description</t>
  </si>
  <si>
    <t>Testing location address</t>
  </si>
  <si>
    <t>Operating System/Environment Configuration (name and version)</t>
  </si>
  <si>
    <t>Date(s) of testing</t>
  </si>
  <si>
    <t>Name of person(s) conducting tests</t>
  </si>
  <si>
    <t>Software developer organisation</t>
  </si>
  <si>
    <t>Date</t>
  </si>
  <si>
    <t>Comments</t>
  </si>
  <si>
    <t>Reference</t>
  </si>
  <si>
    <t>This section describes the contents of the test case worksheets.</t>
  </si>
  <si>
    <t>Test Step</t>
  </si>
  <si>
    <t>Expected Result</t>
  </si>
  <si>
    <t>Step No</t>
  </si>
  <si>
    <t>Additional software tools and versions not subject to testing used</t>
  </si>
  <si>
    <t>Pass or N/A</t>
  </si>
  <si>
    <t>Total</t>
  </si>
  <si>
    <t>The step number of the test case.</t>
  </si>
  <si>
    <t>The test step instructions.</t>
  </si>
  <si>
    <t>Test execution comments.</t>
  </si>
  <si>
    <t>Test Suite ID:</t>
  </si>
  <si>
    <t>Test Suite</t>
  </si>
  <si>
    <t xml:space="preserve">Use Case </t>
  </si>
  <si>
    <t>Unique identifier which distinguishes each use case.</t>
  </si>
  <si>
    <t>Use Case Name</t>
  </si>
  <si>
    <t>Prerequisite</t>
  </si>
  <si>
    <t>Tasks to perform before beginning test execution. 
This may include test data requirements and/or a reference to a data spreadsheet.</t>
  </si>
  <si>
    <t>Test Summary Report (TSR)</t>
  </si>
  <si>
    <t>Name of person(s) assessing the tests</t>
  </si>
  <si>
    <t>Applicable Worksheets</t>
  </si>
  <si>
    <t>Pre-requisite:</t>
  </si>
  <si>
    <t>Test Data:</t>
  </si>
  <si>
    <t>Number of Test Steps Not Applicable or Passed</t>
  </si>
  <si>
    <t>M</t>
  </si>
  <si>
    <t>DOC-01.1</t>
  </si>
  <si>
    <t>DOC-01.2</t>
  </si>
  <si>
    <t>DOC-02</t>
  </si>
  <si>
    <t xml:space="preserve">Open the local record  for a patient that DOES NOT have a PCEHR record.
</t>
  </si>
  <si>
    <t>Changes to the patient's local health record are available for selection for inclusion.</t>
  </si>
  <si>
    <t xml:space="preserve">Individual details are NOT included by default.
</t>
  </si>
  <si>
    <t xml:space="preserve">Organisation details are included.
</t>
  </si>
  <si>
    <t xml:space="preserve">Open the local record  for a patient that does have a PCEHR record.
</t>
  </si>
  <si>
    <t>O</t>
  </si>
  <si>
    <t>C</t>
  </si>
  <si>
    <t>Local record is opened.</t>
  </si>
  <si>
    <t xml:space="preserve"> </t>
  </si>
  <si>
    <t>Next or previous document navigation functions correctly.
User can open the next and previous document in the list without having to first close the current open CDA document.</t>
  </si>
  <si>
    <t>Advice is displayed to the user that documents contained in a disabled View can be viewed from the PCEHR Page, document list.</t>
  </si>
  <si>
    <t>Disabled views are set back to enabled.</t>
  </si>
  <si>
    <t>Disabled Views can NOT be selected while enabled Views can.</t>
  </si>
  <si>
    <t>User can begin entering details befor the message displays.</t>
  </si>
  <si>
    <t>The user can easily switch from the PCEHR Page to the patient's local health record and other PCEHR activities.</t>
  </si>
  <si>
    <t>An additional document list (SHS History) displays all past SHS for the patient with the latest first and excluding the current SHS.</t>
  </si>
  <si>
    <t>The initial document list displayed on the PCEHR Page appears correct.</t>
  </si>
  <si>
    <t>Local patient health record is opened.</t>
  </si>
  <si>
    <t>PCEHR document list is displayed.</t>
  </si>
  <si>
    <t>The patient's document list is displayed.</t>
  </si>
  <si>
    <t xml:space="preserve">User can exclude more than one document type from the document list. </t>
  </si>
  <si>
    <t>The patient's document list is displayed as empty.</t>
  </si>
  <si>
    <t>A message is displayed indicating there are no documents.</t>
  </si>
  <si>
    <t>After selecting the link or tab once only, the most recent SHS is displayed.</t>
  </si>
  <si>
    <t>Minimal number of actions are required to view the clinical synopsis field.</t>
  </si>
  <si>
    <t>An indicator is displayed to indicate additional documents are available to display.</t>
  </si>
  <si>
    <t>All filters applied to the document list on the PCEHR Page can be removed.</t>
  </si>
  <si>
    <t>The user can filter for 'Viewed' and 'Not Viewed' documents</t>
  </si>
  <si>
    <t>After the successful upload, verify the system displays notification of the successful upload for the document.</t>
  </si>
  <si>
    <t>DOC-04</t>
  </si>
  <si>
    <t>DOC-03</t>
  </si>
  <si>
    <t>Clinical information on the patient local record is changed.</t>
  </si>
  <si>
    <t>Patient local health record is changed.</t>
  </si>
  <si>
    <t>1. 'Individual Author'  details are NOT included.
2. 'Organisational Author' details are included.</t>
  </si>
  <si>
    <t>DOC-05</t>
  </si>
  <si>
    <t>DOC-06</t>
  </si>
  <si>
    <t>DOC-07</t>
  </si>
  <si>
    <t>DOC-08</t>
  </si>
  <si>
    <t>DOC-09</t>
  </si>
  <si>
    <t>DOC-10</t>
  </si>
  <si>
    <t>DOC-11</t>
  </si>
  <si>
    <t>DOC-12</t>
  </si>
  <si>
    <t>Recommended Views are disabled.</t>
  </si>
  <si>
    <t xml:space="preserve">DOC-13 </t>
  </si>
  <si>
    <t xml:space="preserve">DOC-14 </t>
  </si>
  <si>
    <t>The PCEHR Page document list is filtered correctly.</t>
  </si>
  <si>
    <t>The PCEHR Page is displayed.</t>
  </si>
  <si>
    <t>The PCEHR Page is redisplayed.</t>
  </si>
  <si>
    <t xml:space="preserve">DOC-15 </t>
  </si>
  <si>
    <t xml:space="preserve">DOC-16 </t>
  </si>
  <si>
    <t>DOC-17</t>
  </si>
  <si>
    <t>DOC-18</t>
  </si>
  <si>
    <t>Patient record created.</t>
  </si>
  <si>
    <t>Local Patient record is closed.</t>
  </si>
  <si>
    <t>DOC-19</t>
  </si>
  <si>
    <t>The new user is logged on.</t>
  </si>
  <si>
    <t xml:space="preserve">Verify a document list is displayed for the patient according to filters set by the current user.
</t>
  </si>
  <si>
    <t>PCEHR Page is opened.</t>
  </si>
  <si>
    <t>DOC-20</t>
  </si>
  <si>
    <t xml:space="preserve">DOC-21 </t>
  </si>
  <si>
    <t>Excluded document types do not display.</t>
  </si>
  <si>
    <t>Excluded document types are not counted.</t>
  </si>
  <si>
    <t xml:space="preserve">DOC-22 </t>
  </si>
  <si>
    <t xml:space="preserve">DOC-23 </t>
  </si>
  <si>
    <t xml:space="preserve">DOC-24 </t>
  </si>
  <si>
    <t>DOC-25</t>
  </si>
  <si>
    <t>DOC-26</t>
  </si>
  <si>
    <t>Filters are applied.</t>
  </si>
  <si>
    <t>DOC-27</t>
  </si>
  <si>
    <t>DOC-28</t>
  </si>
  <si>
    <t>DOC-29</t>
  </si>
  <si>
    <t>1. Verify that for a patient that has a NO SHS , a link or tab for the most recent SHS is NOT active or, if it is active, a message displays to indicate there is no SHS for the patient. 
2. Vendors may also wish to consider whether to include an additional note to encourage users to upload a shared health summary.</t>
  </si>
  <si>
    <t>DOC-30</t>
  </si>
  <si>
    <t>A SAVED indicator displays when a document has been saved to the patient's local health record.</t>
  </si>
  <si>
    <t>The user can filter for SAVED and NOT SAVED documents.
Note the results.</t>
  </si>
  <si>
    <t>DOC-31</t>
  </si>
  <si>
    <t>DOC-32</t>
  </si>
  <si>
    <t>DOC-33</t>
  </si>
  <si>
    <t>User can make one selection to exclude all PCEHR document types related to a view, from displayed on the PCEHR Page.</t>
  </si>
  <si>
    <t>DOC-34</t>
  </si>
  <si>
    <t>DOC-35</t>
  </si>
  <si>
    <t>DOC-36</t>
  </si>
  <si>
    <t xml:space="preserve">The PCEHR Page provides clear indication that only new clinical documents are being displayed.
</t>
  </si>
  <si>
    <t>The SAVED indicator appears against saved documents for a patient,  for all users who can view the patient's PCEHR Page.</t>
  </si>
  <si>
    <t>The VIEWED  indicator DOES NOT appear against documents that were viewed by the previous user for a patient, for all other users who can view the PCEHR Page.</t>
  </si>
  <si>
    <t>Four patients are created with incorrect details for the following step.
Record their details as required.</t>
  </si>
  <si>
    <t>A new SHS for the local patient is started.</t>
  </si>
  <si>
    <t>Pathology Report View 'Access Point' is displayed.</t>
  </si>
  <si>
    <t>An appropriate indicator highlighting which columns have been sorted is displayed.</t>
  </si>
  <si>
    <t>All error messages are correct.</t>
  </si>
  <si>
    <t>The patient's document list is displayed with appropriate caption identifying all new clinical documents are being displayed.</t>
  </si>
  <si>
    <t>The PCEHR Page provides clear indication that the user has set preferences to exclude one or more document types and allows the user to select to display ALL new clincial documents.</t>
  </si>
  <si>
    <t>The PCEHR Page provides clear indication that ALL new clinical documents are being displayed and allows the user to select to display their preferred selection of new clincial documents.</t>
  </si>
  <si>
    <t>The PCEHR Page provides clear indication that the user's preferred selection of new clinical documents are being displayed.</t>
  </si>
  <si>
    <t>Local patient record opens.</t>
  </si>
  <si>
    <t xml:space="preserve">The initially displayed, default document list is correct.
</t>
  </si>
  <si>
    <t xml:space="preserve">1. Login to your system as a 'General Practitioner' or another user that has SHS creation permission.
2. Open up the patient's local record.
</t>
  </si>
  <si>
    <r>
      <t xml:space="preserve">Prerequisite:
</t>
    </r>
    <r>
      <rPr>
        <sz val="10"/>
        <rFont val="Calibri"/>
        <family val="2"/>
        <scheme val="minor"/>
      </rPr>
      <t xml:space="preserve">Local patient DOES NOT have a PCEHR record.
</t>
    </r>
  </si>
  <si>
    <t>THIS HEADER CAN BE COLLAPSED BY CLICKING THE '-' SYMBOL ON THE LEFT.</t>
  </si>
  <si>
    <t>TEST CASE ID</t>
  </si>
  <si>
    <r>
      <t xml:space="preserve">PRIORITY
</t>
    </r>
    <r>
      <rPr>
        <sz val="8"/>
        <rFont val="Calibri"/>
        <family val="2"/>
        <scheme val="minor"/>
      </rPr>
      <t>(Mandatory, Optional, Conditional)</t>
    </r>
  </si>
  <si>
    <t>STEP NO.</t>
  </si>
  <si>
    <t>TEST STEP</t>
  </si>
  <si>
    <t>TEST RESULT</t>
  </si>
  <si>
    <t>TESTER COMMENTS/
ACTUAL TEST EVIDENCE</t>
  </si>
  <si>
    <t>EXPECTED RESULT/
EXPECTED TEST EVIDENCE</t>
  </si>
  <si>
    <t>Purpose</t>
  </si>
  <si>
    <t xml:space="preserve">To ensure software adheres to the PCEHR Usability Recommendations for Release 3.
</t>
  </si>
  <si>
    <t>Software version:</t>
  </si>
  <si>
    <t>Software supplier:</t>
  </si>
  <si>
    <t>Tester:</t>
  </si>
  <si>
    <t>Test date:</t>
  </si>
  <si>
    <r>
      <rPr>
        <b/>
        <u/>
        <sz val="10"/>
        <color theme="1"/>
        <rFont val="Calibri"/>
        <family val="2"/>
        <scheme val="minor"/>
      </rPr>
      <t>CLD.60</t>
    </r>
    <r>
      <rPr>
        <sz val="10"/>
        <color theme="1"/>
        <rFont val="Calibri"/>
        <family val="2"/>
        <scheme val="minor"/>
      </rPr>
      <t xml:space="preserve"> 
When authoring a clinical document, the software </t>
    </r>
    <r>
      <rPr>
        <b/>
        <sz val="10"/>
        <color theme="1"/>
        <rFont val="Calibri"/>
        <family val="2"/>
        <scheme val="minor"/>
      </rPr>
      <t>SHALL</t>
    </r>
    <r>
      <rPr>
        <sz val="10"/>
        <color theme="1"/>
        <rFont val="Calibri"/>
        <family val="2"/>
        <scheme val="minor"/>
      </rPr>
      <t xml:space="preserve"> ensure the user’s role is correctly reflected in the appropriate CDA entry in the clinical document.
Note: Correctly recording the author role is important for audit purposes and for clarity of clinical provenance.
The user login must be set up with a role that is appropriate for recording in the clinical document.
In particular, according to the PCEHR Act, the author of a shared health summary must be a medical practitioner, registered nurse or an Aboriginal and Torres Strait Islander health worker. The user must therefore be set up with a role that is appropriate for uploading shared health summaries.
</t>
    </r>
  </si>
  <si>
    <t xml:space="preserve">Local Patient record opened for a patient with NO PCEHR record.
</t>
  </si>
  <si>
    <t xml:space="preserve">Make changes to the patient's local record in any of the following sections:
• Medical history;
• Medications ;
• Allergies and adverse reactions;
• Immunisations.
</t>
  </si>
  <si>
    <r>
      <rPr>
        <sz val="10"/>
        <rFont val="Calibri"/>
        <family val="2"/>
        <scheme val="minor"/>
      </rPr>
      <t>Begin to create a new SHS for a local patient that has a PCEHR record from your database.</t>
    </r>
    <r>
      <rPr>
        <b/>
        <sz val="10"/>
        <rFont val="Calibri"/>
        <family val="2"/>
        <scheme val="minor"/>
      </rPr>
      <t xml:space="preserve">
</t>
    </r>
  </si>
  <si>
    <t xml:space="preserve">1. Create a patient with different name but correct medicare number, DOB and address as PCEHR record.
2. Create a patient with correct name, medicare number, DOB but incorrect address.
3. Create a patient with correct name, medicare number, address but incorrect DOB.
4. Create a patient with correct name, DOB, address but incorrect medicare number.
</t>
  </si>
  <si>
    <r>
      <t xml:space="preserve">Prerequisite: 
</t>
    </r>
    <r>
      <rPr>
        <sz val="10"/>
        <rFont val="Calibri"/>
        <family val="2"/>
        <scheme val="minor"/>
      </rPr>
      <t xml:space="preserve">If the software provides an interface to front desk staff, perform this test otherwise mark Test Results as 'N/A' and skip this test.
</t>
    </r>
  </si>
  <si>
    <r>
      <t xml:space="preserve">Test Objective:  
</t>
    </r>
    <r>
      <rPr>
        <sz val="10"/>
        <rFont val="Calibri"/>
        <family val="2"/>
        <scheme val="minor"/>
      </rPr>
      <t xml:space="preserve">If the software provides an interface to front desk staff, an indicator is displayed when a patient's IHI search fails to return a match.
(To inform staff about IHI validation).
</t>
    </r>
  </si>
  <si>
    <t xml:space="preserve">Create a front desk staff user profile and then create a patient who is NOT PCEHR registered.
</t>
  </si>
  <si>
    <r>
      <t xml:space="preserve">Test Objective:  
</t>
    </r>
    <r>
      <rPr>
        <sz val="10"/>
        <rFont val="Calibri"/>
        <family val="2"/>
        <scheme val="minor"/>
      </rPr>
      <t xml:space="preserve">If the software provides an interface to front desk staff, an indicator appears when the patient is NOT registered with the PCEHR system. Users have the option to switch OFF this indicator. </t>
    </r>
    <r>
      <rPr>
        <b/>
        <sz val="10"/>
        <rFont val="Calibri"/>
        <family val="2"/>
        <scheme val="minor"/>
      </rPr>
      <t xml:space="preserve">
</t>
    </r>
  </si>
  <si>
    <t xml:space="preserve">Verify that all error messages provided to the user include a clear explanation of the error and the action the user should take next. 
</t>
  </si>
  <si>
    <r>
      <t xml:space="preserve">Test Objective:  
</t>
    </r>
    <r>
      <rPr>
        <sz val="10"/>
        <rFont val="Calibri"/>
        <family val="2"/>
        <scheme val="minor"/>
      </rPr>
      <t xml:space="preserve">Ensure error messages contain the cause of the error and required action.
</t>
    </r>
  </si>
  <si>
    <r>
      <t xml:space="preserve">Test Objective:  
</t>
    </r>
    <r>
      <rPr>
        <sz val="10"/>
        <rFont val="Calibri"/>
        <family val="2"/>
        <scheme val="minor"/>
      </rPr>
      <t xml:space="preserve">Additional sorting and filtering of patient clinical document lists for Usability Release 3 (R3).
Applies to: General practice clinical information systems that connect to the PCEHR system.
</t>
    </r>
  </si>
  <si>
    <r>
      <t xml:space="preserve">Viewing additional documents in document list
</t>
    </r>
    <r>
      <rPr>
        <sz val="10"/>
        <rFont val="Calibri"/>
        <family val="2"/>
        <scheme val="minor"/>
      </rPr>
      <t>Verify that when there are too many documents to be displayed in the  PCEHR Page document list, an indicator is displayed to allow user to list those not displayed.</t>
    </r>
    <r>
      <rPr>
        <b/>
        <sz val="10"/>
        <rFont val="Calibri"/>
        <family val="2"/>
        <scheme val="minor"/>
      </rPr>
      <t xml:space="preserve">
</t>
    </r>
    <r>
      <rPr>
        <b/>
        <i/>
        <sz val="10"/>
        <rFont val="Calibri"/>
        <family val="2"/>
        <scheme val="minor"/>
      </rPr>
      <t>Example:</t>
    </r>
    <r>
      <rPr>
        <sz val="10"/>
        <rFont val="Calibri"/>
        <family val="2"/>
        <scheme val="minor"/>
      </rPr>
      <t xml:space="preserve">  A MORE button ( + , \/ , ) or a scroll bar provides a visual indication to the user that there are additional documents on the document list.
</t>
    </r>
  </si>
  <si>
    <t xml:space="preserve">If possible, logon to your system as another user and access the same patient's record. If not possible, mark this step as N/A. 
1. Open the PCEHR Page and verify the VIEWED indicator DOES NOT appear against the same document as it did when logged on as the other user.
2. Logoff and log back on as the previous user.
</t>
  </si>
  <si>
    <r>
      <rPr>
        <b/>
        <sz val="10"/>
        <rFont val="Calibri"/>
        <family val="2"/>
        <scheme val="minor"/>
      </rPr>
      <t>Document VIEWED indicator.</t>
    </r>
    <r>
      <rPr>
        <sz val="10"/>
        <rFont val="Calibri"/>
        <family val="2"/>
        <scheme val="minor"/>
      </rPr>
      <t xml:space="preserve">
1. From the PCEHR Page, open a document then close it.
Verify an indicator is included on the document list identifying that the document was viewed by the user.  
2. Verify the software allows the user to reset the indicator  to 'Not Viewed' (FALSE) (this step is OPTIONAL).
</t>
    </r>
  </si>
  <si>
    <t xml:space="preserve">If possible, logon to your system as another user and access the same patient's record. If not possible, mark this step as N/A. 
1. Open the PCEHR Page and verify the SAVED indicator appears against the same document as it did when logged on as the other user.
2. Logoff and log back on as the previous user.
</t>
  </si>
  <si>
    <r>
      <t xml:space="preserve">Test Objective:  
The PCEHR Page displays:
</t>
    </r>
    <r>
      <rPr>
        <sz val="10"/>
        <rFont val="Calibri"/>
        <family val="2"/>
        <scheme val="minor"/>
      </rPr>
      <t xml:space="preserve">1. No navigation link to the most recent SHS if a recent SHS does NOT exist.
</t>
    </r>
  </si>
  <si>
    <t xml:space="preserve">For a NEW patient, access the PCEHR Page and verify the PCEHR document list is displayed.
</t>
  </si>
  <si>
    <r>
      <t xml:space="preserve">Verify a message is displayed to indicate there are no documents.
</t>
    </r>
    <r>
      <rPr>
        <b/>
        <i/>
        <sz val="10"/>
        <rFont val="Calibri"/>
        <family val="2"/>
        <scheme val="minor"/>
      </rPr>
      <t>Example:</t>
    </r>
    <r>
      <rPr>
        <sz val="10"/>
        <rFont val="Calibri"/>
        <family val="2"/>
        <scheme val="minor"/>
      </rPr>
      <t xml:space="preserve">  'There are no documents to be listed for  xxxxxx'
</t>
    </r>
  </si>
  <si>
    <t xml:space="preserve">Verify the user is notified that a SHS is not available for this patient.
</t>
  </si>
  <si>
    <t xml:space="preserve">The user is clearly notified that a SHS is not available for the patient - either by a message OR the navigation link is disabled.
</t>
  </si>
  <si>
    <t xml:space="preserve">Open the local health record of an existing  patient that DOES NOT HAVE a SHS.
</t>
  </si>
  <si>
    <r>
      <t>Test Objective:  
The PCEHR displays:</t>
    </r>
    <r>
      <rPr>
        <sz val="10"/>
        <rFont val="Calibri"/>
        <family val="2"/>
        <scheme val="minor"/>
      </rPr>
      <t xml:space="preserve">
The correct items for an </t>
    </r>
    <r>
      <rPr>
        <u/>
        <sz val="10"/>
        <rFont val="Calibri"/>
        <family val="2"/>
        <scheme val="minor"/>
      </rPr>
      <t xml:space="preserve">EXISTING patient who DOES NOT HAVE a SHS.
</t>
    </r>
  </si>
  <si>
    <t xml:space="preserve">Display the PCEHR Page.
</t>
  </si>
  <si>
    <t xml:space="preserve">Redisplay the list of all documents on the PCEHR Page.
</t>
  </si>
  <si>
    <t xml:space="preserve">Set the previously disabled views back to enabled and verify they display as enabled.
</t>
  </si>
  <si>
    <t xml:space="preserve">Verify that the disabled Views can NOT be selected.
Verify that the enabled Views can be selected.
</t>
  </si>
  <si>
    <t xml:space="preserve">Views that are disabled display as disabled.
AND
Views that are enabled display as enabled.
</t>
  </si>
  <si>
    <r>
      <t xml:space="preserve">Test Objective:
</t>
    </r>
    <r>
      <rPr>
        <sz val="10"/>
        <color theme="1"/>
        <rFont val="Calibri"/>
        <family val="2"/>
        <scheme val="minor"/>
      </rPr>
      <t xml:space="preserve">The </t>
    </r>
    <r>
      <rPr>
        <b/>
        <u/>
        <sz val="10"/>
        <color theme="1"/>
        <rFont val="Calibri"/>
        <family val="2"/>
        <scheme val="minor"/>
      </rPr>
      <t>Diagnostic Imaging Report View</t>
    </r>
    <r>
      <rPr>
        <sz val="10"/>
        <color theme="1"/>
        <rFont val="Calibri"/>
        <family val="2"/>
        <scheme val="minor"/>
      </rPr>
      <t xml:space="preserve"> is rendered (displayed) correctly. 
</t>
    </r>
  </si>
  <si>
    <r>
      <t xml:space="preserve">Test Objective:
</t>
    </r>
    <r>
      <rPr>
        <sz val="10"/>
        <color theme="1"/>
        <rFont val="Calibri"/>
        <family val="2"/>
        <scheme val="minor"/>
      </rPr>
      <t xml:space="preserve">The </t>
    </r>
    <r>
      <rPr>
        <b/>
        <u/>
        <sz val="10"/>
        <color theme="1"/>
        <rFont val="Calibri"/>
        <family val="2"/>
        <scheme val="minor"/>
      </rPr>
      <t>Pathology Report View</t>
    </r>
    <r>
      <rPr>
        <sz val="10"/>
        <color theme="1"/>
        <rFont val="Calibri"/>
        <family val="2"/>
        <scheme val="minor"/>
      </rPr>
      <t xml:space="preserve"> is rendered (displayed) correctly. 
</t>
    </r>
  </si>
  <si>
    <r>
      <t xml:space="preserve">Open a clinical document from the document list and verify that you can navigate to the next or previous document.
</t>
    </r>
    <r>
      <rPr>
        <b/>
        <i/>
        <sz val="10"/>
        <color theme="1"/>
        <rFont val="Calibri"/>
        <family val="2"/>
        <scheme val="minor"/>
      </rPr>
      <t>Example:</t>
    </r>
    <r>
      <rPr>
        <sz val="10"/>
        <color theme="1"/>
        <rFont val="Calibri"/>
        <family val="2"/>
        <scheme val="minor"/>
      </rPr>
      <t xml:space="preserve">  Displaying NEXT and PREVIOUS buttons or swipe left and right (for touchscreens).
</t>
    </r>
  </si>
  <si>
    <r>
      <t xml:space="preserve">Test Objective:
</t>
    </r>
    <r>
      <rPr>
        <sz val="10"/>
        <color theme="1"/>
        <rFont val="Calibri"/>
        <family val="2"/>
        <scheme val="minor"/>
      </rPr>
      <t xml:space="preserve">Navigating to the next or previous document.
</t>
    </r>
  </si>
  <si>
    <t xml:space="preserve">Create the SHS and upload it to the PCEHR.
</t>
  </si>
  <si>
    <t xml:space="preserve"> 'Individual Author' details are selected.</t>
  </si>
  <si>
    <t>1. 'Individual Author' details are included.
2. 'Organisational Author' details are included.</t>
  </si>
  <si>
    <r>
      <t xml:space="preserve">Test Objective:  
</t>
    </r>
    <r>
      <rPr>
        <sz val="10"/>
        <rFont val="Calibri"/>
        <family val="2"/>
        <scheme val="minor"/>
      </rPr>
      <t>When authoring a clinical document:</t>
    </r>
    <r>
      <rPr>
        <b/>
        <sz val="10"/>
        <rFont val="Calibri"/>
        <family val="2"/>
        <scheme val="minor"/>
      </rPr>
      <t xml:space="preserve">
</t>
    </r>
    <r>
      <rPr>
        <sz val="10"/>
        <rFont val="Calibri"/>
        <family val="2"/>
        <scheme val="minor"/>
      </rPr>
      <t>1.  Individual addresses are excluded by default;</t>
    </r>
    <r>
      <rPr>
        <u/>
        <sz val="10"/>
        <rFont val="Calibri"/>
        <family val="2"/>
        <scheme val="minor"/>
      </rPr>
      <t xml:space="preserve">
</t>
    </r>
    <r>
      <rPr>
        <sz val="10"/>
        <rFont val="Calibri"/>
        <family val="2"/>
        <scheme val="minor"/>
      </rPr>
      <t>2. User can select individual electronic communication details to include.</t>
    </r>
    <r>
      <rPr>
        <u/>
        <sz val="10"/>
        <rFont val="Calibri"/>
        <family val="2"/>
        <scheme val="minor"/>
      </rPr>
      <t xml:space="preserve">
</t>
    </r>
  </si>
  <si>
    <t xml:space="preserve">Verify that the notification:
1. Does not require any action (e.g. User does not need to click an OK button);
2. Is unobtrusive (e.g. temporarily displays).
</t>
  </si>
  <si>
    <r>
      <t>Prerequisite:</t>
    </r>
    <r>
      <rPr>
        <sz val="10"/>
        <rFont val="Calibri"/>
        <family val="2"/>
        <scheme val="minor"/>
      </rPr>
      <t xml:space="preserve">
1. Local patient DOES have a PCEHR record.
</t>
    </r>
  </si>
  <si>
    <t xml:space="preserve">Close the local Patient record.
</t>
  </si>
  <si>
    <r>
      <t xml:space="preserve">Where vendors have implemented a PCEHR View, verify that the user can make one selection (e.g. select one checkbox) to exclude all the document types related to a View, from being displayed in the PCEHR Page document list.
</t>
    </r>
    <r>
      <rPr>
        <b/>
        <i/>
        <sz val="10"/>
        <color theme="1"/>
        <rFont val="Calibri"/>
        <family val="2"/>
        <scheme val="minor"/>
      </rPr>
      <t>Example</t>
    </r>
    <r>
      <rPr>
        <sz val="10"/>
        <color theme="1"/>
        <rFont val="Calibri"/>
        <family val="2"/>
        <scheme val="minor"/>
      </rPr>
      <t xml:space="preserve">: If vendor has implemented PCEHR Pathology Report View and PCEHR Diagnostic Imaging Report View, check to see whether user can exclude pathology reports and diagnostic imaging reports with one selection.
</t>
    </r>
  </si>
  <si>
    <r>
      <rPr>
        <b/>
        <u/>
        <sz val="10"/>
        <color theme="1"/>
        <rFont val="Calibri"/>
        <family val="2"/>
        <scheme val="minor"/>
      </rPr>
      <t xml:space="preserve">CLD.57 </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provide notification on successful upload of a clinical document to the PCEHR. The notification </t>
    </r>
    <r>
      <rPr>
        <b/>
        <sz val="10"/>
        <color theme="1"/>
        <rFont val="Calibri"/>
        <family val="2"/>
        <scheme val="minor"/>
      </rPr>
      <t xml:space="preserve">SHALL NOT </t>
    </r>
    <r>
      <rPr>
        <sz val="10"/>
        <color theme="1"/>
        <rFont val="Calibri"/>
        <family val="2"/>
        <scheme val="minor"/>
      </rPr>
      <t xml:space="preserve">require any action from the user (e.g. user does not need to click an OK button).  The notification </t>
    </r>
    <r>
      <rPr>
        <b/>
        <sz val="10"/>
        <color theme="1"/>
        <rFont val="Calibri"/>
        <family val="2"/>
        <scheme val="minor"/>
      </rPr>
      <t>SHALL</t>
    </r>
    <r>
      <rPr>
        <sz val="10"/>
        <color theme="1"/>
        <rFont val="Calibri"/>
        <family val="2"/>
        <scheme val="minor"/>
      </rPr>
      <t xml:space="preserve"> be unobtrusive (e.g. temporarily displayed).
Note: Some vendors may have taken the initiative and implemented this recommendation already in their software.</t>
    </r>
  </si>
  <si>
    <r>
      <rPr>
        <b/>
        <u/>
        <sz val="10"/>
        <color theme="1"/>
        <rFont val="Calibri"/>
        <family val="2"/>
        <scheme val="minor"/>
      </rPr>
      <t>CLD.61</t>
    </r>
    <r>
      <rPr>
        <sz val="10"/>
        <color theme="1"/>
        <rFont val="Calibri"/>
        <family val="2"/>
        <scheme val="minor"/>
      </rPr>
      <t xml:space="preserve">
The software </t>
    </r>
    <r>
      <rPr>
        <b/>
        <sz val="10"/>
        <color theme="1"/>
        <rFont val="Calibri"/>
        <family val="2"/>
        <scheme val="minor"/>
      </rPr>
      <t>SHOULD</t>
    </r>
    <r>
      <rPr>
        <sz val="10"/>
        <color theme="1"/>
        <rFont val="Calibri"/>
        <family val="2"/>
        <scheme val="minor"/>
      </rPr>
      <t xml:space="preserve"> allow users to select which (if any) of their individual electronic communication details (e.g. email address, phone number or fax number) may be automatically included in clinical correspondence. By default, all individual communication details </t>
    </r>
    <r>
      <rPr>
        <b/>
        <sz val="10"/>
        <color theme="1"/>
        <rFont val="Calibri"/>
        <family val="2"/>
        <scheme val="minor"/>
      </rPr>
      <t>SHALL</t>
    </r>
    <r>
      <rPr>
        <sz val="10"/>
        <color theme="1"/>
        <rFont val="Calibri"/>
        <family val="2"/>
        <scheme val="minor"/>
      </rPr>
      <t xml:space="preserve"> be excluded.
Note: An individual communication detail is currently mandatory in the CDA implementation guides but will be changed to optional in future versions.
Vendors may wish to provide a capability for providers who have chosen not to automatically include their individual communication details to include them for specific clinical documents.
Clinical correspondence includes all clinical documents, whether transmitted electronically or printed and sent point-to-share (e.g. PCEHR) or point-to-point (e.g. referral). This wider definition is to encourage consistent application and avoid misunderstandings.
</t>
    </r>
  </si>
  <si>
    <r>
      <rPr>
        <b/>
        <u/>
        <sz val="10"/>
        <rFont val="Calibri"/>
        <family val="2"/>
        <scheme val="minor"/>
      </rPr>
      <t xml:space="preserve">CLD.66 </t>
    </r>
    <r>
      <rPr>
        <sz val="10"/>
        <rFont val="Calibri"/>
        <family val="2"/>
        <scheme val="minor"/>
      </rPr>
      <t xml:space="preserve">
The software </t>
    </r>
    <r>
      <rPr>
        <b/>
        <sz val="10"/>
        <rFont val="Calibri"/>
        <family val="2"/>
        <scheme val="minor"/>
      </rPr>
      <t>SHALL</t>
    </r>
    <r>
      <rPr>
        <sz val="10"/>
        <rFont val="Calibri"/>
        <family val="2"/>
        <scheme val="minor"/>
      </rPr>
      <t xml:space="preserve"> implement the Medicare Overview and render according to the mandatory requirements in the Medicare Overview – PCEHR Conformance Profile and the PCEHR View Service – Technical Service Specification.
Note: Vendors may wish to consider including a link to the Medicare Overview on the PCEHR page.
</t>
    </r>
  </si>
  <si>
    <r>
      <rPr>
        <b/>
        <u/>
        <sz val="10"/>
        <rFont val="Calibri"/>
        <family val="2"/>
        <scheme val="minor"/>
      </rPr>
      <t>CLD.69</t>
    </r>
    <r>
      <rPr>
        <sz val="10"/>
        <rFont val="Calibri"/>
        <family val="2"/>
        <scheme val="minor"/>
      </rPr>
      <t xml:space="preserve">
By default, the software </t>
    </r>
    <r>
      <rPr>
        <b/>
        <sz val="10"/>
        <rFont val="Calibri"/>
        <family val="2"/>
        <scheme val="minor"/>
      </rPr>
      <t>SHALL</t>
    </r>
    <r>
      <rPr>
        <sz val="10"/>
        <rFont val="Calibri"/>
        <family val="2"/>
        <scheme val="minor"/>
      </rPr>
      <t xml:space="preserve"> display those PCEHR views that NEHTA has recommended </t>
    </r>
    <r>
      <rPr>
        <b/>
        <sz val="10"/>
        <rFont val="Calibri"/>
        <family val="2"/>
        <scheme val="minor"/>
      </rPr>
      <t>SHALL</t>
    </r>
    <r>
      <rPr>
        <sz val="10"/>
        <rFont val="Calibri"/>
        <family val="2"/>
        <scheme val="minor"/>
      </rPr>
      <t xml:space="preserve"> be implemented.
Note: User may choose to disable access to one or more PCEHR views (recommendation CLD.70).
</t>
    </r>
  </si>
  <si>
    <r>
      <rPr>
        <b/>
        <u/>
        <sz val="10"/>
        <rFont val="Calibri"/>
        <family val="2"/>
        <scheme val="minor"/>
      </rPr>
      <t>CLD.70</t>
    </r>
    <r>
      <rPr>
        <sz val="10"/>
        <rFont val="Calibri"/>
        <family val="2"/>
        <scheme val="minor"/>
      </rPr>
      <t xml:space="preserve">
 The software </t>
    </r>
    <r>
      <rPr>
        <b/>
        <sz val="10"/>
        <rFont val="Calibri"/>
        <family val="2"/>
        <scheme val="minor"/>
      </rPr>
      <t>SHALL</t>
    </r>
    <r>
      <rPr>
        <sz val="10"/>
        <rFont val="Calibri"/>
        <family val="2"/>
        <scheme val="minor"/>
      </rPr>
      <t xml:space="preserve"> enable the user to disable access to one or more PCEHR views. The software </t>
    </r>
    <r>
      <rPr>
        <b/>
        <sz val="10"/>
        <rFont val="Calibri"/>
        <family val="2"/>
        <scheme val="minor"/>
      </rPr>
      <t>SHALL</t>
    </r>
    <r>
      <rPr>
        <sz val="10"/>
        <rFont val="Calibri"/>
        <family val="2"/>
        <scheme val="minor"/>
      </rPr>
      <t xml:space="preserve"> indicate that the PCEHR view is disabled.
Note: Disabling access could be in the form of greying out and disabling the link to the PCEHR view.
This should be an administrative task rather than part of the clinical workflow (e.g. under user administration settings).
</t>
    </r>
  </si>
  <si>
    <r>
      <rPr>
        <b/>
        <u/>
        <sz val="10"/>
        <rFont val="Calibri"/>
        <family val="2"/>
        <scheme val="minor"/>
      </rPr>
      <t>CLD.71</t>
    </r>
    <r>
      <rPr>
        <sz val="10"/>
        <rFont val="Calibri"/>
        <family val="2"/>
        <scheme val="minor"/>
      </rPr>
      <t xml:space="preserve">
If a user chooses to disable access to a PCEHR view, the software </t>
    </r>
    <r>
      <rPr>
        <b/>
        <sz val="10"/>
        <rFont val="Calibri"/>
        <family val="2"/>
        <scheme val="minor"/>
      </rPr>
      <t>SHALL</t>
    </r>
    <r>
      <rPr>
        <sz val="10"/>
        <rFont val="Calibri"/>
        <family val="2"/>
        <scheme val="minor"/>
      </rPr>
      <t xml:space="preserve"> provide advice (or contextual help) that the user can still see the documents from the document list on the PCEHR page.
Note: Vendors may wish to include a message or warning if the document types covered by the view that is being disabled are not displayed by default on the document list.
For further details regarding the PCEHR page, refer to section 8</t>
    </r>
    <r>
      <rPr>
        <i/>
        <sz val="10"/>
        <rFont val="Calibri"/>
        <family val="2"/>
        <scheme val="minor"/>
      </rPr>
      <t xml:space="preserve"> (of Common-ClinicalDocument_PCEHRUsabilityRecommendations).
</t>
    </r>
  </si>
  <si>
    <r>
      <rPr>
        <b/>
        <u/>
        <sz val="10"/>
        <rFont val="Calibri"/>
        <family val="2"/>
        <scheme val="minor"/>
      </rPr>
      <t>CLD.72</t>
    </r>
    <r>
      <rPr>
        <sz val="10"/>
        <rFont val="Calibri"/>
        <family val="2"/>
        <scheme val="minor"/>
      </rPr>
      <t xml:space="preserve">
The software </t>
    </r>
    <r>
      <rPr>
        <b/>
        <sz val="10"/>
        <rFont val="Calibri"/>
        <family val="2"/>
        <scheme val="minor"/>
      </rPr>
      <t>SHALL</t>
    </r>
    <r>
      <rPr>
        <sz val="10"/>
        <rFont val="Calibri"/>
        <family val="2"/>
        <scheme val="minor"/>
      </rPr>
      <t xml:space="preserve"> identify a clinical document as new if all the following conditions are met:
1. The document is authored by a HPI-O (i.e. document is authored by a clinical organisation as opposed to one authored by a consumer or administrative organisation such as DHS (Medicare)); AND
2. The document is authored by a different organisation (i.e. different HPI-O) OR by a different clinician within the same organisation (i.e. same HPI-O, different HPI-I); AND
3. The document was authored within the timing preferences set by the user.
Note: A user is able to select a timing preference for identifying new clinical documents – for example, clinical documents that have been authored since the patient’s last visit. Refer to recommendations CLD.73 and CLD.74 for further details.
This recommendation affects the number in the new clinical documents notification (see recommendation CLD.77).
At times, an HPI-I may not be present in the document list. Vendors will need to be aware of this and handle accordingly. If the software cannot determine the author, then the document should be identified as new (provided the other two conditions have been met).
</t>
    </r>
  </si>
  <si>
    <r>
      <rPr>
        <b/>
        <u/>
        <sz val="10"/>
        <rFont val="Calibri"/>
        <family val="2"/>
        <scheme val="minor"/>
      </rPr>
      <t xml:space="preserve">CLD.74 </t>
    </r>
    <r>
      <rPr>
        <sz val="10"/>
        <rFont val="Calibri"/>
        <family val="2"/>
        <scheme val="minor"/>
      </rPr>
      <t xml:space="preserve">
The software </t>
    </r>
    <r>
      <rPr>
        <b/>
        <sz val="10"/>
        <rFont val="Calibri"/>
        <family val="2"/>
        <scheme val="minor"/>
      </rPr>
      <t>SHALL</t>
    </r>
    <r>
      <rPr>
        <sz val="10"/>
        <rFont val="Calibri"/>
        <family val="2"/>
        <scheme val="minor"/>
      </rPr>
      <t xml:space="preserve"> use the Document Date (XDS.DocumentEntry.creationTime) to evaluate the timing requirement for new clinical documents (refer to recommendation CLD.72).</t>
    </r>
  </si>
  <si>
    <r>
      <rPr>
        <b/>
        <u/>
        <sz val="10"/>
        <rFont val="Calibri"/>
        <family val="2"/>
        <scheme val="minor"/>
      </rPr>
      <t>CLD.72</t>
    </r>
    <r>
      <rPr>
        <sz val="10"/>
        <rFont val="Calibri"/>
        <family val="2"/>
        <scheme val="minor"/>
      </rPr>
      <t xml:space="preserve"> 
The software </t>
    </r>
    <r>
      <rPr>
        <b/>
        <sz val="10"/>
        <rFont val="Calibri"/>
        <family val="2"/>
        <scheme val="minor"/>
      </rPr>
      <t>SHALL</t>
    </r>
    <r>
      <rPr>
        <sz val="10"/>
        <rFont val="Calibri"/>
        <family val="2"/>
        <scheme val="minor"/>
      </rPr>
      <t xml:space="preserve"> identify a clinical document as new if all the following conditions are met:
1. The document is authored by a HPI-O (i.e. document is authored by a clinical organisation as opposed to one authored by a consumer or administrative organisation such as DHS (Medicare)); AND
2. The document is authored by a different organisation (i.e. different HPI-O) OR by a different clinician within the same organisation (i.e. same HPI-O, different HPI-I); AND
3. The document was authored within the timing preferences set by the user.
Note: A user is able to select a timing preference for identifying new clinical documents – for example, clinical documents that have been authored since the patient’s last visit. Refer to recommendations CLD.73 and CLD.74 for further details.
This recommendation affects the number in the new clinical documents notification (see recommendation CLD.77).
At times, an HPI-I may not be present in the document list. Vendors will need to be aware of this and handle accordingly. If the software cannot determine the author, then the document should be identified as new (provided the other two conditions have been met).
</t>
    </r>
  </si>
  <si>
    <r>
      <rPr>
        <b/>
        <u/>
        <sz val="10"/>
        <rFont val="Calibri"/>
        <family val="2"/>
        <scheme val="minor"/>
      </rPr>
      <t>CLD.72</t>
    </r>
    <r>
      <rPr>
        <sz val="10"/>
        <rFont val="Calibri"/>
        <family val="2"/>
        <scheme val="minor"/>
      </rPr>
      <t xml:space="preserve"> 
The software </t>
    </r>
    <r>
      <rPr>
        <b/>
        <sz val="10"/>
        <rFont val="Calibri"/>
        <family val="2"/>
        <scheme val="minor"/>
      </rPr>
      <t>SHALL</t>
    </r>
    <r>
      <rPr>
        <sz val="10"/>
        <rFont val="Calibri"/>
        <family val="2"/>
        <scheme val="minor"/>
      </rPr>
      <t xml:space="preserve"> identify a clinical document as new if all the following conditions are met:
1. The document is authored by a HPI-O (i.e. document is authored by a clinical organisation as opposed to one authored by a consumer or administrative organisation such as DHS (Medicare)); AND
2. The document is authored by a different organisation (i.e. different HPI-O) OR by a different clinician within the same organisation (i.e. same HPI-O, different HPI-I); AND
3. The document was authored within the timing preferences set by the user.
Note: A user is able to select a timing preference for identifying new clinical documents – for example, clinical documents that have been authored since the patient’s last visit. Refer to recommendations CLD.73 and CLD.74 for further details.
This recommendation affects the number in the new clinical documents notification (see recommendation CLD.77).
At times, an HPI-I may not be present in the document list. Vendors will need to be aware of this and handle accordingly. If the software cannot determine the author, then the document should be identified as new (provided the other two conditions have been met).</t>
    </r>
  </si>
  <si>
    <r>
      <rPr>
        <b/>
        <u/>
        <sz val="10"/>
        <rFont val="Calibri"/>
        <family val="2"/>
        <scheme val="minor"/>
      </rPr>
      <t>CLD.72</t>
    </r>
    <r>
      <rPr>
        <sz val="10"/>
        <rFont val="Calibri"/>
        <family val="2"/>
        <scheme val="minor"/>
      </rPr>
      <t xml:space="preserve">
The software </t>
    </r>
    <r>
      <rPr>
        <b/>
        <sz val="10"/>
        <rFont val="Calibri"/>
        <family val="2"/>
        <scheme val="minor"/>
      </rPr>
      <t>SHALL</t>
    </r>
    <r>
      <rPr>
        <sz val="10"/>
        <rFont val="Calibri"/>
        <family val="2"/>
        <scheme val="minor"/>
      </rPr>
      <t xml:space="preserve"> identify a clinical document as new if all the following conditions are met:
1. The document is authored by a HPI-O (i.e. document is authored by a clinical organisation as opposed to one authored by a consumer or administrative organisation such as DHS (Medicare)); AND
2. The document is authored by a different organisation (i.e. different HPI-O) OR by a different clinician within the same organisation (i.e. same HPI-O, different HPI-I); AND
3. The document was authored within the timing preferences set by the user.
Note: A user is able to select a timing preference for identifying new clinical documents – for example, clinical documents that have been authored since the patient’s last visit. Refer to recommendations CLD.73 and CLD.74 for further details.
This recommendation affects the number in the new clinical documents notification (see recommendation CLD.77).
At times, an HPI-I may not be present in the document list. Vendors will need to be aware of this and handle accordingly. If the software cannot determine the author, then the document should be identified as new (provided the other two conditions have been met).</t>
    </r>
  </si>
  <si>
    <r>
      <rPr>
        <b/>
        <u/>
        <sz val="10"/>
        <color theme="1"/>
        <rFont val="Calibri"/>
        <family val="2"/>
        <scheme val="minor"/>
      </rPr>
      <t>CLD.78</t>
    </r>
    <r>
      <rPr>
        <sz val="10"/>
        <color theme="1"/>
        <rFont val="Calibri"/>
        <family val="2"/>
        <scheme val="minor"/>
      </rPr>
      <t xml:space="preserve">
Users </t>
    </r>
    <r>
      <rPr>
        <b/>
        <sz val="10"/>
        <color theme="1"/>
        <rFont val="Calibri"/>
        <family val="2"/>
        <scheme val="minor"/>
      </rPr>
      <t>SHALL</t>
    </r>
    <r>
      <rPr>
        <sz val="10"/>
        <color theme="1"/>
        <rFont val="Calibri"/>
        <family val="2"/>
        <scheme val="minor"/>
      </rPr>
      <t xml:space="preserve"> be able to set whether to display the new clinical documents notification.
The default is to display the notification.
Note: If the display is switched off, both the count and label (if one exists) of the new clinical documents notification are not displayed.</t>
    </r>
  </si>
  <si>
    <r>
      <rPr>
        <b/>
        <u/>
        <sz val="10"/>
        <color theme="1"/>
        <rFont val="Calibri"/>
        <family val="2"/>
        <scheme val="minor"/>
      </rPr>
      <t>CLD.77</t>
    </r>
    <r>
      <rPr>
        <sz val="10"/>
        <color theme="1"/>
        <rFont val="Calibri"/>
        <family val="2"/>
        <scheme val="minor"/>
      </rPr>
      <t xml:space="preserve">
When displaying a patient’s local health record, the software </t>
    </r>
    <r>
      <rPr>
        <b/>
        <sz val="10"/>
        <color theme="1"/>
        <rFont val="Calibri"/>
        <family val="2"/>
        <scheme val="minor"/>
      </rPr>
      <t>SHALL</t>
    </r>
    <r>
      <rPr>
        <sz val="10"/>
        <color theme="1"/>
        <rFont val="Calibri"/>
        <family val="2"/>
        <scheme val="minor"/>
      </rPr>
      <t xml:space="preserve"> display a new clinical documents notification if the following conditions are met:
1. The patient is an existing patient; AND
2. The setting for the display of this notification is ‘on’
The notification SHALL include the number of clinical documents identified as new (with the exception of document types that have been specifically excluded in user preferences). For example, 
 5 new clinical documents OR PCEHR (5)
Note: The new clinical documents notification is determined by the software executing the “findDocuments” operation [NEHTA-1971:2014]. A list of documents is returned and the software will need to count only the new clinical documents in the list. The definition of a new clinical document is described in recommendation CLD.72.
Users are also able to set preferences to exclude one or more clinical document types from being counted. For example, if a user has set preferences to exclude eHealth dispense records, then the number displayed will not include any new eHealth dispense records. See recommendation CLD.75 for further details.
This activity is to be carried out in the background in order to eliminate unnecessary delay in opening the patient’s local health record.
If no new clinical documents are identified, then the number 0 is used. For example,
0 new clinical documents OR PCEHR (0)
</t>
    </r>
  </si>
  <si>
    <r>
      <rPr>
        <b/>
        <u/>
        <sz val="10"/>
        <color theme="1"/>
        <rFont val="Calibri"/>
        <family val="2"/>
        <scheme val="minor"/>
      </rPr>
      <t>CLD.78</t>
    </r>
    <r>
      <rPr>
        <sz val="10"/>
        <color theme="1"/>
        <rFont val="Calibri"/>
        <family val="2"/>
        <scheme val="minor"/>
      </rPr>
      <t xml:space="preserve">
Users </t>
    </r>
    <r>
      <rPr>
        <b/>
        <sz val="10"/>
        <color theme="1"/>
        <rFont val="Calibri"/>
        <family val="2"/>
        <scheme val="minor"/>
      </rPr>
      <t>SHALL</t>
    </r>
    <r>
      <rPr>
        <sz val="10"/>
        <color theme="1"/>
        <rFont val="Calibri"/>
        <family val="2"/>
        <scheme val="minor"/>
      </rPr>
      <t xml:space="preserve"> be able to set whether to display the new clinical documents notification.
The default is to display the notification.
Note: If the display is switched off, both the count and label (if one exists) of the new clinical documents notification are not displayed.
</t>
    </r>
  </si>
  <si>
    <r>
      <rPr>
        <b/>
        <u/>
        <sz val="10"/>
        <rFont val="Calibri"/>
        <family val="2"/>
        <scheme val="minor"/>
      </rPr>
      <t>CLD.78</t>
    </r>
    <r>
      <rPr>
        <sz val="10"/>
        <rFont val="Calibri"/>
        <family val="2"/>
        <scheme val="minor"/>
      </rPr>
      <t xml:space="preserve">
Users </t>
    </r>
    <r>
      <rPr>
        <b/>
        <sz val="10"/>
        <rFont val="Calibri"/>
        <family val="2"/>
        <scheme val="minor"/>
      </rPr>
      <t>SHALL</t>
    </r>
    <r>
      <rPr>
        <sz val="10"/>
        <rFont val="Calibri"/>
        <family val="2"/>
        <scheme val="minor"/>
      </rPr>
      <t xml:space="preserve"> be able to set whether to display the new clinical documents notification.
The default is to display the notification.
Note: If the display is switched off, both the count and label (if one exists) of the new clinical documents notification are not displayed.
</t>
    </r>
  </si>
  <si>
    <r>
      <rPr>
        <b/>
        <u/>
        <sz val="10"/>
        <color theme="1"/>
        <rFont val="Calibri"/>
        <family val="2"/>
        <scheme val="minor"/>
      </rPr>
      <t>CLD.77</t>
    </r>
    <r>
      <rPr>
        <sz val="10"/>
        <color theme="1"/>
        <rFont val="Calibri"/>
        <family val="2"/>
        <scheme val="minor"/>
      </rPr>
      <t xml:space="preserve">
When displaying a patient’s local health record, the software </t>
    </r>
    <r>
      <rPr>
        <b/>
        <sz val="10"/>
        <color theme="1"/>
        <rFont val="Calibri"/>
        <family val="2"/>
        <scheme val="minor"/>
      </rPr>
      <t>SHALL</t>
    </r>
    <r>
      <rPr>
        <sz val="10"/>
        <color theme="1"/>
        <rFont val="Calibri"/>
        <family val="2"/>
        <scheme val="minor"/>
      </rPr>
      <t xml:space="preserve"> display a new clinical documents notification if the following conditions are met:
1. The patient is an existing patient; AND
2. The setting for the display of this notification is ‘on’
The notification </t>
    </r>
    <r>
      <rPr>
        <b/>
        <sz val="10"/>
        <color theme="1"/>
        <rFont val="Calibri"/>
        <family val="2"/>
        <scheme val="minor"/>
      </rPr>
      <t>SHALL</t>
    </r>
    <r>
      <rPr>
        <sz val="10"/>
        <color theme="1"/>
        <rFont val="Calibri"/>
        <family val="2"/>
        <scheme val="minor"/>
      </rPr>
      <t xml:space="preserve"> include the number of clinical documents identified as new (with the exception of document types that have been specifically excluded in user preferences). For example, 
 5 new clinical documents OR PCEHR (5)
Note: The new clinical documents notification is determined by the software executing the “findDocuments” operation [NEHTA-1971:2014]. A list of documents is returned and the software will need to count only the new clinical documents in the list. The definition of a new clinical document is described in recommendation CLD.72.
Users are also able to set preferences to exclude one or more clinical document types from being counted. For example, if a user has set preferences to exclude eHealth dispense records, then the number displayed will not include any new eHealth dispense records. See recommendation CLD.75 for further details.
This activity is to be carried out in the background in order to eliminate unnecessary delay in opening the patient’s local health record.
If no new clinical documents are identified, then the number 0 is used. For example,
0 new clinical documents OR PCEHR (0)
</t>
    </r>
  </si>
  <si>
    <r>
      <rPr>
        <b/>
        <u/>
        <sz val="10"/>
        <rFont val="Calibri"/>
        <family val="2"/>
        <scheme val="minor"/>
      </rPr>
      <t>CLD.75</t>
    </r>
    <r>
      <rPr>
        <sz val="10"/>
        <rFont val="Calibri"/>
        <family val="2"/>
        <scheme val="minor"/>
      </rPr>
      <t xml:space="preserve">
The software </t>
    </r>
    <r>
      <rPr>
        <b/>
        <sz val="10"/>
        <rFont val="Calibri"/>
        <family val="2"/>
        <scheme val="minor"/>
      </rPr>
      <t>SHALL</t>
    </r>
    <r>
      <rPr>
        <sz val="10"/>
        <rFont val="Calibri"/>
        <family val="2"/>
        <scheme val="minor"/>
      </rPr>
      <t xml:space="preserve"> allow the user to define a subset of new clinical documents (e.g. “your new clinical documents”) by excluding one or more clinical document types. 
Note: This recommendation affects the number in the new clinical documents notification (see recommendation CLD.77).
This recommendation also affects which new clinical documents are included in the document list display on the PCEHR page (see recommendation CLD.84).
This recommendation ensures that any new clinical document type that is introduced to the PCEHR is automatically included in the new clinical documents notification and displayed on the document list.
For new patients, all clinical documents are displayed (refer to CLD.83).</t>
    </r>
  </si>
  <si>
    <r>
      <rPr>
        <b/>
        <u/>
        <sz val="10"/>
        <color theme="1"/>
        <rFont val="Calibri"/>
        <family val="2"/>
        <scheme val="minor"/>
      </rPr>
      <t>CLD.76</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apply the user’s preferences across all existing patients. 
Note: This includes 
• setting the timing preference for the identification of new clinical documents
• excluding document types i.e. creating a subset of new clinical documents
• turning off the display of the new clinical documents notification on the patient’s local health record
Some practices may wish to enforce preferences across the organisation rather than at the individual user level. Vendors should cater for this if applicable.
</t>
    </r>
  </si>
  <si>
    <r>
      <rPr>
        <b/>
        <u/>
        <sz val="10"/>
        <rFont val="Calibri"/>
        <family val="2"/>
        <scheme val="minor"/>
      </rPr>
      <t>CLD.79</t>
    </r>
    <r>
      <rPr>
        <sz val="10"/>
        <rFont val="Calibri"/>
        <family val="2"/>
        <scheme val="minor"/>
      </rPr>
      <t xml:space="preserve">
 The software </t>
    </r>
    <r>
      <rPr>
        <b/>
        <sz val="10"/>
        <rFont val="Calibri"/>
        <family val="2"/>
        <scheme val="minor"/>
      </rPr>
      <t>SHALL</t>
    </r>
    <r>
      <rPr>
        <sz val="10"/>
        <rFont val="Calibri"/>
        <family val="2"/>
        <scheme val="minor"/>
      </rPr>
      <t xml:space="preserve"> provide a screen (‘PCEHR page’) that displays the following main items, as a minimum, for an existing patient:
1 A document list filtered to show new clinical documents only (omitting any document types specifically excluded by the user in their preference settings).
Note:  An empty document list is displayed if there are no new clinical documents to be listed.
2 A way of navigating to (or display of) the following items:
a The contents of the most recent shared health summary (if available) 
Note: If a shared health summary is not available, the user is notified.
b Links to specific PCEHR views (this is optional)
Note: Refer to recommendations CLD.84, CLD.85, CLD.86 and CLD.87 for further details regarding the presentation of the document list.
Refer to recommendations CLD.88, CLD.89 and CLD.90 regarding the presentation of the shared health summary.</t>
    </r>
  </si>
  <si>
    <r>
      <rPr>
        <b/>
        <u/>
        <sz val="10"/>
        <color theme="1"/>
        <rFont val="Calibri"/>
        <family val="2"/>
        <scheme val="minor"/>
      </rPr>
      <t>CLD.84</t>
    </r>
    <r>
      <rPr>
        <sz val="10"/>
        <color theme="1"/>
        <rFont val="Calibri"/>
        <family val="2"/>
        <scheme val="minor"/>
      </rPr>
      <t xml:space="preserve">
For existing patients, the document list on the PCEHR page </t>
    </r>
    <r>
      <rPr>
        <b/>
        <sz val="10"/>
        <color theme="1"/>
        <rFont val="Calibri"/>
        <family val="2"/>
        <scheme val="minor"/>
      </rPr>
      <t>SHALL</t>
    </r>
    <r>
      <rPr>
        <sz val="10"/>
        <color theme="1"/>
        <rFont val="Calibri"/>
        <family val="2"/>
        <scheme val="minor"/>
      </rPr>
      <t xml:space="preserve"> initially display:
• all new clinical documents (with the exception of document types that have been specifically excluded in user preferences);
• sorted by document date in reverse chronological order;
• with no grouping applied. 
Note: The definition of a new clinical document is described in recommendation CLD.72.
Users are able to set preferences to exclude one or more clinical document types from the new clinical documents set. For example, if a user has set preferences to exclude eHealth dispense records, then the document list displayed will not include any new eHealth dispense records. See recommendation CLD.75 for further details.
The number of documents displayed in this document list is the same as the number in the display of the new clinical documents notification (see CLD.77).
This is the default display of the document list when the user accesses the PCEHR page for any existing patient.</t>
    </r>
  </si>
  <si>
    <r>
      <rPr>
        <b/>
        <u/>
        <sz val="10"/>
        <rFont val="Calibri"/>
        <family val="2"/>
        <scheme val="minor"/>
      </rPr>
      <t>CLD.85</t>
    </r>
    <r>
      <rPr>
        <sz val="10"/>
        <rFont val="Calibri"/>
        <family val="2"/>
        <scheme val="minor"/>
      </rPr>
      <t xml:space="preserve">
For existing patients, the PCEHR page </t>
    </r>
    <r>
      <rPr>
        <b/>
        <sz val="10"/>
        <rFont val="Calibri"/>
        <family val="2"/>
        <scheme val="minor"/>
      </rPr>
      <t>SHALL</t>
    </r>
    <r>
      <rPr>
        <sz val="10"/>
        <rFont val="Calibri"/>
        <family val="2"/>
        <scheme val="minor"/>
      </rPr>
      <t xml:space="preserve"> provide clear indication that only new clinical documents are being displayed.
The indication SHALL also identify if there are any exclusions by document type as set out in the user’s preferences.
For example, if a user has set preferences to exclude one or more document types, a caption could be displayed as:
Show your selection of new clinical documents 
If a user has not set preferences to exclude any document types, a caption could be displayed as:
Show all new clinical documents 
Note: Users are able to set preferences to exclude one or more clinical document types from the new clinical documents set. For example, if the user has set preferences to exclude eHealth dispense records, then the document list displayed will not include any new eHealth dispense records. See recommendation CLD.75 for further details.
In the example above, the checkbox is ticked to indicate that the document list has been filtered.
This recommendation does not apply to new patients.</t>
    </r>
  </si>
  <si>
    <r>
      <rPr>
        <b/>
        <u/>
        <sz val="10"/>
        <color theme="1"/>
        <rFont val="Calibri"/>
        <family val="2"/>
        <scheme val="minor"/>
      </rPr>
      <t>CLD.93</t>
    </r>
    <r>
      <rPr>
        <sz val="10"/>
        <color theme="1"/>
        <rFont val="Calibri"/>
        <family val="2"/>
        <scheme val="minor"/>
      </rPr>
      <t xml:space="preserve">
Clinical documents </t>
    </r>
    <r>
      <rPr>
        <b/>
        <sz val="10"/>
        <color theme="1"/>
        <rFont val="Calibri"/>
        <family val="2"/>
        <scheme val="minor"/>
      </rPr>
      <t>SHALL</t>
    </r>
    <r>
      <rPr>
        <sz val="10"/>
        <color theme="1"/>
        <rFont val="Calibri"/>
        <family val="2"/>
        <scheme val="minor"/>
      </rPr>
      <t xml:space="preserve"> be identified as new within any document list retrieved from the PCEHR.
Note: The definition of a new clinical document is described in recommendation CLD.72.
The new indicator includes all new clinical documents i.e. even those document types that have been excluded in user preferences will be identified as ‘new’ on the document list if listed.</t>
    </r>
  </si>
  <si>
    <r>
      <rPr>
        <b/>
        <u/>
        <sz val="10"/>
        <color theme="1"/>
        <rFont val="Calibri"/>
        <family val="2"/>
        <scheme val="minor"/>
      </rPr>
      <t>CLD.82</t>
    </r>
    <r>
      <rPr>
        <sz val="10"/>
        <color theme="1"/>
        <rFont val="Calibri"/>
        <family val="2"/>
        <scheme val="minor"/>
      </rPr>
      <t xml:space="preserve">
The PCEHR page </t>
    </r>
    <r>
      <rPr>
        <b/>
        <sz val="10"/>
        <color theme="1"/>
        <rFont val="Calibri"/>
        <family val="2"/>
        <scheme val="minor"/>
      </rPr>
      <t>SHALL</t>
    </r>
    <r>
      <rPr>
        <sz val="10"/>
        <color theme="1"/>
        <rFont val="Calibri"/>
        <family val="2"/>
        <scheme val="minor"/>
      </rPr>
      <t xml:space="preserve"> always display the following statement to users:
This is not a complete view of the individual’s health information. For more information about the individual’s health record or data, please consult the individual or other healthcare professionals as needed.
Note: This is consistent with the disclaimer displayed in the health record overview.
</t>
    </r>
  </si>
  <si>
    <r>
      <rPr>
        <b/>
        <u/>
        <sz val="10"/>
        <rFont val="Calibri"/>
        <family val="2"/>
        <scheme val="minor"/>
      </rPr>
      <t>CLD.81</t>
    </r>
    <r>
      <rPr>
        <sz val="10"/>
        <rFont val="Calibri"/>
        <family val="2"/>
        <scheme val="minor"/>
      </rPr>
      <t xml:space="preserve">
The software </t>
    </r>
    <r>
      <rPr>
        <b/>
        <sz val="10"/>
        <rFont val="Calibri"/>
        <family val="2"/>
        <scheme val="minor"/>
      </rPr>
      <t>SHALL</t>
    </r>
    <r>
      <rPr>
        <sz val="10"/>
        <rFont val="Calibri"/>
        <family val="2"/>
        <scheme val="minor"/>
      </rPr>
      <t xml:space="preserve"> allow the user to easily switch between the patient’s local health record, the PCEHR page and other PCEHR clinical activities, such as authoring and uploading a shared health summary or event summary.
Note: While the PCEHR page is intended to be the primary means of accessing PCEHR information, users may wish to access other PCEHR clinical activities directly, or go back the patient’s local health record.
</t>
    </r>
  </si>
  <si>
    <r>
      <rPr>
        <b/>
        <u/>
        <sz val="10"/>
        <rFont val="Calibri"/>
        <family val="2"/>
        <scheme val="minor"/>
      </rPr>
      <t>CLD.79</t>
    </r>
    <r>
      <rPr>
        <sz val="10"/>
        <rFont val="Calibri"/>
        <family val="2"/>
        <scheme val="minor"/>
      </rPr>
      <t xml:space="preserve">
The software </t>
    </r>
    <r>
      <rPr>
        <b/>
        <sz val="10"/>
        <rFont val="Calibri"/>
        <family val="2"/>
        <scheme val="minor"/>
      </rPr>
      <t>SHALL</t>
    </r>
    <r>
      <rPr>
        <sz val="10"/>
        <rFont val="Calibri"/>
        <family val="2"/>
        <scheme val="minor"/>
      </rPr>
      <t xml:space="preserve"> provide a screen (‘PCEHR page’) that displays the following main items, as a minimum, for an existing patient:
1 A document list filtered to show new clinical documents only (omitting any document types specifically excluded by the user in their preference settings).
Note:  An empty document list is displayed if there are no new clinical documents to be listed.
2 A way of navigating to (or display of) the following items:
a The contents of the most recent shared health summary (if available) 
Note: If a shared health summary is not available, the user is notified.
b Links to specific PCEHR views (this is optional)
Note: Refer to recommendations CLD.84, CLD.85, CLD.86 and CLD.87 for further details regarding the presentation of the document list.
Refer to recommendations CLD.88, CLD.89 and CLD.90 regarding the presentation of the shared health summary.</t>
    </r>
  </si>
  <si>
    <r>
      <rPr>
        <b/>
        <u/>
        <sz val="10"/>
        <rFont val="Calibri"/>
        <family val="2"/>
        <scheme val="minor"/>
      </rPr>
      <t>CLD.87</t>
    </r>
    <r>
      <rPr>
        <sz val="10"/>
        <rFont val="Calibri"/>
        <family val="2"/>
        <scheme val="minor"/>
      </rPr>
      <t xml:space="preserve">
If there are no documents to be listed, the software </t>
    </r>
    <r>
      <rPr>
        <b/>
        <sz val="10"/>
        <rFont val="Calibri"/>
        <family val="2"/>
        <scheme val="minor"/>
      </rPr>
      <t>SHALL</t>
    </r>
    <r>
      <rPr>
        <sz val="10"/>
        <rFont val="Calibri"/>
        <family val="2"/>
        <scheme val="minor"/>
      </rPr>
      <t xml:space="preserve"> display an empty document list on the PCEHR page.
The software </t>
    </r>
    <r>
      <rPr>
        <b/>
        <sz val="10"/>
        <rFont val="Calibri"/>
        <family val="2"/>
        <scheme val="minor"/>
      </rPr>
      <t>SHALL</t>
    </r>
    <r>
      <rPr>
        <sz val="10"/>
        <rFont val="Calibri"/>
        <family val="2"/>
        <scheme val="minor"/>
      </rPr>
      <t xml:space="preserve"> indicate that there are no documents to be displayed. 
For example, the following caption could be displayed:
There are no documents to be listed</t>
    </r>
  </si>
  <si>
    <r>
      <rPr>
        <b/>
        <u/>
        <sz val="10"/>
        <rFont val="Calibri"/>
        <family val="2"/>
        <scheme val="minor"/>
      </rPr>
      <t>CLD.83</t>
    </r>
    <r>
      <rPr>
        <sz val="10"/>
        <rFont val="Calibri"/>
        <family val="2"/>
        <scheme val="minor"/>
      </rPr>
      <t xml:space="preserve">
For new patients, the document list on the PCEHR page </t>
    </r>
    <r>
      <rPr>
        <b/>
        <sz val="10"/>
        <rFont val="Calibri"/>
        <family val="2"/>
        <scheme val="minor"/>
      </rPr>
      <t>SHALL</t>
    </r>
    <r>
      <rPr>
        <sz val="10"/>
        <rFont val="Calibri"/>
        <family val="2"/>
        <scheme val="minor"/>
      </rPr>
      <t xml:space="preserve"> initially display:
• all clinical documents (i.e. authored by any HPI-O);
• sorted by document date in reverse chronological order;
• with no grouping applied.
Note: As the patient is new to the healthcare organisation, all clinical documents on the patient’s PCEHR will have been uploaded by a different organisation and will therefore be of interest to the user.
Shared health summaries are not included as there is a separate document list to display these (see recommendation CLD.80).
This is the default display of the document list when the user accesses the PCEHR page for any new patient.</t>
    </r>
  </si>
  <si>
    <r>
      <rPr>
        <b/>
        <u/>
        <sz val="10"/>
        <rFont val="Calibri"/>
        <family val="2"/>
        <scheme val="minor"/>
      </rPr>
      <t>CLD.82</t>
    </r>
    <r>
      <rPr>
        <sz val="10"/>
        <rFont val="Calibri"/>
        <family val="2"/>
        <scheme val="minor"/>
      </rPr>
      <t xml:space="preserve"> 
The PCEHR page </t>
    </r>
    <r>
      <rPr>
        <b/>
        <sz val="10"/>
        <rFont val="Calibri"/>
        <family val="2"/>
        <scheme val="minor"/>
      </rPr>
      <t>SHALL</t>
    </r>
    <r>
      <rPr>
        <sz val="10"/>
        <rFont val="Calibri"/>
        <family val="2"/>
        <scheme val="minor"/>
      </rPr>
      <t xml:space="preserve"> always display the following statement to users:
This is not a complete view of the individual’s health information. For more information about the individual’s health record or data, please consult the individual or other healthcare professionals as needed.
Note: This is consistent with the disclaimer displayed in the health record overview.
</t>
    </r>
  </si>
  <si>
    <r>
      <rPr>
        <b/>
        <u/>
        <sz val="10"/>
        <color theme="1"/>
        <rFont val="Calibri"/>
        <family val="2"/>
        <scheme val="minor"/>
      </rPr>
      <t xml:space="preserve">CLD.86 </t>
    </r>
    <r>
      <rPr>
        <sz val="10"/>
        <color theme="1"/>
        <rFont val="Calibri"/>
        <family val="2"/>
        <scheme val="minor"/>
      </rPr>
      <t xml:space="preserve">
If the document list on the PCEHR page is displaying a subset of new clinical documents, the software </t>
    </r>
    <r>
      <rPr>
        <b/>
        <sz val="10"/>
        <color theme="1"/>
        <rFont val="Calibri"/>
        <family val="2"/>
        <scheme val="minor"/>
      </rPr>
      <t>SHALL</t>
    </r>
    <r>
      <rPr>
        <sz val="10"/>
        <color theme="1"/>
        <rFont val="Calibri"/>
        <family val="2"/>
        <scheme val="minor"/>
      </rPr>
      <t xml:space="preserve"> allow the user to select and display all new clinical documents.
For example, the following captions above the document list could be displayed:
Show your selection of new clinical documents 
Show all new clinical documents 
Note: In the example above, the checkbox allows the user to select and therefore display all new clinical documents. Refer to recommendation CLD.72 for a definition of a new clinical document.
Users are able to set preferences to exclude one or more clinical document types from the new clinical documents set. For example, if the user has set preferences to exclude eHealth dispense records, then the document list displayed will not include any new eHealth dispense records. See recommendation CLD.75 for further details.
This recommendation does not apply to new patients.</t>
    </r>
  </si>
  <si>
    <r>
      <rPr>
        <b/>
        <u/>
        <sz val="10"/>
        <rFont val="Calibri"/>
        <family val="2"/>
        <scheme val="minor"/>
      </rPr>
      <t>CLD.88</t>
    </r>
    <r>
      <rPr>
        <sz val="10"/>
        <rFont val="Calibri"/>
        <family val="2"/>
        <scheme val="minor"/>
      </rPr>
      <t xml:space="preserve">
The PCEHR page </t>
    </r>
    <r>
      <rPr>
        <b/>
        <sz val="10"/>
        <rFont val="Calibri"/>
        <family val="2"/>
        <scheme val="minor"/>
      </rPr>
      <t>SHALL</t>
    </r>
    <r>
      <rPr>
        <sz val="10"/>
        <rFont val="Calibri"/>
        <family val="2"/>
        <scheme val="minor"/>
      </rPr>
      <t xml:space="preserve"> enable the user to view, with no more than one action, the most recent shared health summary (if available), (e.g. click on a link to open the shared health summary OR open a tab that is displaying the shared health summary). 
Note: Refer to recommendation CLD.90 if the patient’s PCEHR record does not have a shared health summary to be displayed.</t>
    </r>
  </si>
  <si>
    <r>
      <rPr>
        <b/>
        <u/>
        <sz val="10"/>
        <rFont val="Calibri"/>
        <family val="2"/>
        <scheme val="minor"/>
      </rPr>
      <t>CLD.89</t>
    </r>
    <r>
      <rPr>
        <sz val="10"/>
        <rFont val="Calibri"/>
        <family val="2"/>
        <scheme val="minor"/>
      </rPr>
      <t xml:space="preserve">
The PCEHR page </t>
    </r>
    <r>
      <rPr>
        <b/>
        <sz val="10"/>
        <rFont val="Calibri"/>
        <family val="2"/>
        <scheme val="minor"/>
      </rPr>
      <t>SHALL</t>
    </r>
    <r>
      <rPr>
        <sz val="10"/>
        <rFont val="Calibri"/>
        <family val="2"/>
        <scheme val="minor"/>
      </rPr>
      <t xml:space="preserve"> indicate if the most recent shared health summary is new (e.g. highlighting the link that opens the shared health summary or displaying a ‘new’ icon next to the tab that displays the shared health summary etc.).
Note: The shared health summary would be identified as new if it meets the criteria of a new clinical document as defined in recommendation CLD.72.
</t>
    </r>
  </si>
  <si>
    <r>
      <rPr>
        <b/>
        <u/>
        <sz val="10"/>
        <rFont val="Calibri"/>
        <family val="2"/>
        <scheme val="minor"/>
      </rPr>
      <t>CLD.90</t>
    </r>
    <r>
      <rPr>
        <sz val="10"/>
        <rFont val="Calibri"/>
        <family val="2"/>
        <scheme val="minor"/>
      </rPr>
      <t xml:space="preserve">
Where no shared health summary exists, the PCEHR page </t>
    </r>
    <r>
      <rPr>
        <b/>
        <sz val="10"/>
        <rFont val="Calibri"/>
        <family val="2"/>
        <scheme val="minor"/>
      </rPr>
      <t>SHALL NOT</t>
    </r>
    <r>
      <rPr>
        <sz val="10"/>
        <rFont val="Calibri"/>
        <family val="2"/>
        <scheme val="minor"/>
      </rPr>
      <t xml:space="preserve"> provide the navigation means to display the most recent shared health summary (e.g. disable the link to open or remove tab displaying the shared health summary).
Note: Vendors may wish to consider whether to include an additional note to encourage users to upload a shared health summary.</t>
    </r>
  </si>
  <si>
    <r>
      <rPr>
        <b/>
        <u/>
        <sz val="10"/>
        <rFont val="Calibri"/>
        <family val="2"/>
        <scheme val="minor"/>
      </rPr>
      <t>CLD.95</t>
    </r>
    <r>
      <rPr>
        <sz val="10"/>
        <rFont val="Calibri"/>
        <family val="2"/>
        <scheme val="minor"/>
      </rPr>
      <t xml:space="preserve">
If the clinical synopsis field is available to be viewed from the document list, the software </t>
    </r>
    <r>
      <rPr>
        <b/>
        <sz val="10"/>
        <rFont val="Calibri"/>
        <family val="2"/>
        <scheme val="minor"/>
      </rPr>
      <t>SHALL</t>
    </r>
    <r>
      <rPr>
        <sz val="10"/>
        <rFont val="Calibri"/>
        <family val="2"/>
        <scheme val="minor"/>
      </rPr>
      <t xml:space="preserve"> minimise the number of actions required by the user to view the clinical synopsis field.
Note: Vendors are encouraged to minimise the number of clicks a user makes to view the clinical synopsis field – for example, the field could be displayed when the user’s mouse hovers over the event summary row on the document list.</t>
    </r>
  </si>
  <si>
    <r>
      <rPr>
        <b/>
        <u/>
        <sz val="10"/>
        <rFont val="Calibri"/>
        <family val="2"/>
        <scheme val="minor"/>
      </rPr>
      <t>CLD.94</t>
    </r>
    <r>
      <rPr>
        <sz val="10"/>
        <rFont val="Calibri"/>
        <family val="2"/>
        <scheme val="minor"/>
      </rPr>
      <t xml:space="preserve">
The user </t>
    </r>
    <r>
      <rPr>
        <b/>
        <sz val="10"/>
        <rFont val="Calibri"/>
        <family val="2"/>
        <scheme val="minor"/>
      </rPr>
      <t>SHOULD</t>
    </r>
    <r>
      <rPr>
        <sz val="10"/>
        <rFont val="Calibri"/>
        <family val="2"/>
        <scheme val="minor"/>
      </rPr>
      <t xml:space="preserve"> be able to view the clinical synopsis field of an event summary in the documents list on the PCEHR page without viewing the entire event summary document.
Note:  Vendors should be aware that:
• In order to satisfy this recommendation, it is expected that vendors will augment the document list with the clinical synopsis field retrieved from the Recent Documents section of the Health Record Overview;
• However, the Recent Documents section of the Health Record Overview contains only 12 months’ worth of data;
• If the clinical synopsis is not available for display (i.e. for event summaries that are older than 12 months), the software will need to indicate this technical limitation i.e. differentiate between unable to display from a valid ‘empty’ clinical synopsis field.
Vendors are required to include a parameter that identifies how many characters to retrieve from the clinical synopsis field when the system makes a Health Record Overview service call. It is suggested that a minimum of 150 characters should be extracted from the clinical synopsis.</t>
    </r>
  </si>
  <si>
    <r>
      <rPr>
        <b/>
        <u/>
        <sz val="10"/>
        <rFont val="Calibri"/>
        <family val="2"/>
        <scheme val="minor"/>
      </rPr>
      <t>CLD.96</t>
    </r>
    <r>
      <rPr>
        <sz val="10"/>
        <rFont val="Calibri"/>
        <family val="2"/>
        <scheme val="minor"/>
      </rPr>
      <t xml:space="preserve">
If there are too many documents to be displayed on the document list, the software </t>
    </r>
    <r>
      <rPr>
        <b/>
        <sz val="10"/>
        <rFont val="Calibri"/>
        <family val="2"/>
        <scheme val="minor"/>
      </rPr>
      <t>SHOULD</t>
    </r>
    <r>
      <rPr>
        <sz val="10"/>
        <rFont val="Calibri"/>
        <family val="2"/>
        <scheme val="minor"/>
      </rPr>
      <t xml:space="preserve"> provide a visual indication that there are more documents then those currently on display and allow the user to access these.
Note: There may be more documents available than can be shown on the document list when the PCEHR page is opened. By including, for example, a MORE button or a scroll bar, this provides a visual indication to the user that there are additional documents on the document list.
</t>
    </r>
  </si>
  <si>
    <r>
      <rPr>
        <b/>
        <u/>
        <sz val="10"/>
        <rFont val="Calibri"/>
        <family val="2"/>
        <scheme val="minor"/>
      </rPr>
      <t>CLD.97</t>
    </r>
    <r>
      <rPr>
        <sz val="10"/>
        <rFont val="Calibri"/>
        <family val="2"/>
        <scheme val="minor"/>
      </rPr>
      <t xml:space="preserve">
The software </t>
    </r>
    <r>
      <rPr>
        <b/>
        <sz val="10"/>
        <rFont val="Calibri"/>
        <family val="2"/>
        <scheme val="minor"/>
      </rPr>
      <t>SHALL</t>
    </r>
    <r>
      <rPr>
        <sz val="10"/>
        <rFont val="Calibri"/>
        <family val="2"/>
        <scheme val="minor"/>
      </rPr>
      <t xml:space="preserve"> clearly indicate to the user when the document list has been sorted.
For example, a downward arrow may appear next to a sorting icon in the column heading to indicate that column has been sorted in descending order.</t>
    </r>
  </si>
  <si>
    <r>
      <rPr>
        <b/>
        <u/>
        <sz val="10"/>
        <rFont val="Calibri"/>
        <family val="2"/>
        <scheme val="minor"/>
      </rPr>
      <t>CLD.99</t>
    </r>
    <r>
      <rPr>
        <sz val="10"/>
        <rFont val="Calibri"/>
        <family val="2"/>
        <scheme val="minor"/>
      </rPr>
      <t xml:space="preserve">
The software </t>
    </r>
    <r>
      <rPr>
        <b/>
        <sz val="10"/>
        <rFont val="Calibri"/>
        <family val="2"/>
        <scheme val="minor"/>
      </rPr>
      <t>SHALL</t>
    </r>
    <r>
      <rPr>
        <sz val="10"/>
        <rFont val="Calibri"/>
        <family val="2"/>
        <scheme val="minor"/>
      </rPr>
      <t xml:space="preserve"> allow the user to filter the document list by document date.
Note: This date filter for the document list is automatically set for an existing patient when the user accesses the PCEHR page based on the timing preferences set by the user. 
For example, the vendor may choose to provide a From and To date for users to complete.
</t>
    </r>
  </si>
  <si>
    <r>
      <rPr>
        <b/>
        <u/>
        <sz val="10"/>
        <color theme="1"/>
        <rFont val="Calibri"/>
        <family val="2"/>
        <scheme val="minor"/>
      </rPr>
      <t>CLD.100</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allow the user to remove any or all document filters that have been applied to the document list on the PCEHR page.</t>
    </r>
  </si>
  <si>
    <r>
      <rPr>
        <b/>
        <u/>
        <sz val="10"/>
        <color theme="1"/>
        <rFont val="Calibri"/>
        <family val="2"/>
        <scheme val="minor"/>
      </rPr>
      <t>CLD.98</t>
    </r>
    <r>
      <rPr>
        <sz val="10"/>
        <color theme="1"/>
        <rFont val="Calibri"/>
        <family val="2"/>
        <scheme val="minor"/>
      </rPr>
      <t xml:space="preserve">
The software </t>
    </r>
    <r>
      <rPr>
        <b/>
        <sz val="10"/>
        <color theme="1"/>
        <rFont val="Calibri"/>
        <family val="2"/>
        <scheme val="minor"/>
      </rPr>
      <t>SHOULD</t>
    </r>
    <r>
      <rPr>
        <sz val="10"/>
        <color theme="1"/>
        <rFont val="Calibri"/>
        <family val="2"/>
        <scheme val="minor"/>
      </rPr>
      <t xml:space="preserve"> allow the user to exclude all PCEHR document types from the document list if the software has implemented a PCEHR view that uses these document types.
For example, a user may be able to choose to exclude eHealth prescription records and eHealth dispense records with one selection rather than having to select each document type individually.
</t>
    </r>
  </si>
  <si>
    <r>
      <rPr>
        <b/>
        <u/>
        <sz val="10"/>
        <color theme="1"/>
        <rFont val="Calibri"/>
        <family val="2"/>
        <scheme val="minor"/>
      </rPr>
      <t>CLD.103</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ensure that all error messages provided to the user include a clear explanation of the error and the action the user should take next. 
Examples include:  
Your NASH certificate is not configured correctly or has expired. Please contact your system administrator.
Your HPI-O has not been set up. Please contact your practice administrator.
Your HPI-I has not been set up. Please contact your practice administrator.
The PCEHR service is currently unavailable. Please try again later.
Note: Providing user with some insight to why an error has occurred and what actions the user can take to rectify the error will enhance system usability.
</t>
    </r>
  </si>
  <si>
    <r>
      <rPr>
        <b/>
        <u/>
        <sz val="10"/>
        <color theme="1"/>
        <rFont val="Calibri"/>
        <family val="2"/>
        <scheme val="minor"/>
      </rPr>
      <t>CLD.104</t>
    </r>
    <r>
      <rPr>
        <sz val="10"/>
        <color theme="1"/>
        <rFont val="Calibri"/>
        <family val="2"/>
        <scheme val="minor"/>
      </rPr>
      <t xml:space="preserve">
If the software provides an interface to front desk staff, then the software </t>
    </r>
    <r>
      <rPr>
        <b/>
        <sz val="10"/>
        <color theme="1"/>
        <rFont val="Calibri"/>
        <family val="2"/>
        <scheme val="minor"/>
      </rPr>
      <t>SHALL</t>
    </r>
    <r>
      <rPr>
        <sz val="10"/>
        <color theme="1"/>
        <rFont val="Calibri"/>
        <family val="2"/>
        <scheme val="minor"/>
      </rPr>
      <t xml:space="preserve"> provide an indicator to front desk staff if a patient is not registered with the PCEHR system. 
Note: The wording of the indicator should be mindful that assisted registration is voluntary and requires patient consent.
The PCEHR indicator (as defined in CLD.26) is currently only available from the patient’s clinical record, to which the front desk staff may not have access. The implementation of this recommendation will provide front desk staff with information on whether a patient is registered for a PCEHR.</t>
    </r>
  </si>
  <si>
    <r>
      <rPr>
        <b/>
        <u/>
        <sz val="10"/>
        <color theme="1"/>
        <rFont val="Calibri"/>
        <family val="2"/>
        <scheme val="minor"/>
      </rPr>
      <t>CLD.105</t>
    </r>
    <r>
      <rPr>
        <sz val="10"/>
        <color theme="1"/>
        <rFont val="Calibri"/>
        <family val="2"/>
        <scheme val="minor"/>
      </rPr>
      <t xml:space="preserve">
If the software provides an indicator to front desk staff when a patient is not registered with the PCEHR system, then the software </t>
    </r>
    <r>
      <rPr>
        <b/>
        <sz val="10"/>
        <color theme="1"/>
        <rFont val="Calibri"/>
        <family val="2"/>
        <scheme val="minor"/>
      </rPr>
      <t>SHALL</t>
    </r>
    <r>
      <rPr>
        <sz val="10"/>
        <color theme="1"/>
        <rFont val="Calibri"/>
        <family val="2"/>
        <scheme val="minor"/>
      </rPr>
      <t xml:space="preserve"> enable front desk staff users to turn off this indicator.  
The default setting is to display the indicator. 
Note: The indicator is specific to the front desk user.  Once switched off, the indicator will not be displayed for any patient. Further details about this indicator are in recommendation CLD.104.</t>
    </r>
  </si>
  <si>
    <r>
      <rPr>
        <b/>
        <u/>
        <sz val="10"/>
        <color theme="1"/>
        <rFont val="Calibri"/>
        <family val="2"/>
        <scheme val="minor"/>
      </rPr>
      <t>CLD.106</t>
    </r>
    <r>
      <rPr>
        <sz val="10"/>
        <color theme="1"/>
        <rFont val="Calibri"/>
        <family val="2"/>
        <scheme val="minor"/>
      </rPr>
      <t xml:space="preserve">
If the software provides an interface to front desk staff, then the software </t>
    </r>
    <r>
      <rPr>
        <b/>
        <sz val="10"/>
        <color theme="1"/>
        <rFont val="Calibri"/>
        <family val="2"/>
        <scheme val="minor"/>
      </rPr>
      <t>SHALL</t>
    </r>
    <r>
      <rPr>
        <sz val="10"/>
        <color theme="1"/>
        <rFont val="Calibri"/>
        <family val="2"/>
        <scheme val="minor"/>
      </rPr>
      <t xml:space="preserve"> provide an indicator to front desk staff if an IHI search fails to return a match. 
Note: The wording of the indicator should prompt front desk staff to check the following patient’s details:
a. Correct spelling of the patient’s full name
b. Patient’s current Medicare number
c. Patient’s date of birth
d. Patient’s address
Vendors are encouraged to include a note that if the above action fails to resolve the matter, then front desk staff should direct the patient to check the information held by Medicare.</t>
    </r>
  </si>
  <si>
    <r>
      <rPr>
        <b/>
        <u/>
        <sz val="10"/>
        <rFont val="Calibri"/>
        <family val="2"/>
        <scheme val="minor"/>
      </rPr>
      <t>CLD.77</t>
    </r>
    <r>
      <rPr>
        <sz val="10"/>
        <rFont val="Calibri"/>
        <family val="2"/>
        <scheme val="minor"/>
      </rPr>
      <t xml:space="preserve"> 
When displaying a patient’s local health record, the software </t>
    </r>
    <r>
      <rPr>
        <b/>
        <sz val="10"/>
        <rFont val="Calibri"/>
        <family val="2"/>
        <scheme val="minor"/>
      </rPr>
      <t>SHALL</t>
    </r>
    <r>
      <rPr>
        <sz val="10"/>
        <rFont val="Calibri"/>
        <family val="2"/>
        <scheme val="minor"/>
      </rPr>
      <t xml:space="preserve"> display a new clinical documents notification if the following conditions are met:
1. The patient is an existing patient; AND
2. The setting for the display of this notification is ‘on’
The notification </t>
    </r>
    <r>
      <rPr>
        <b/>
        <sz val="10"/>
        <rFont val="Calibri"/>
        <family val="2"/>
        <scheme val="minor"/>
      </rPr>
      <t>SHALL</t>
    </r>
    <r>
      <rPr>
        <sz val="10"/>
        <rFont val="Calibri"/>
        <family val="2"/>
        <scheme val="minor"/>
      </rPr>
      <t xml:space="preserve"> include the number of clinical documents identified as new (with the exception of document types that have been specifically excluded in user preferences). For example, 
 5 new clinical documents OR PCEHR (5)
Note: The new clinical documents notification is determined by the software executing the “findDocuments” operation [NEHTA-1971:2014]. A list of documents is returned and the software will need to count only the new clinical documents in the list. The definition of a new clinical document is described in recommendation CLD.72.
Users are also able to set preferences to exclude one or more clinical document types from being counted. For example, if a user has set preferences to exclude eHealth dispense records, then the number displayed will not include any new eHealth dispense records. See recommendation CLD.75 for further details.
This activity is to be carried out in the background in order to eliminate unnecessary delay in opening the patient’s local health record.
If no new clinical documents are identified, then the number 0 is used. For example,
0 new clinical documents OR PCEHR (0)
</t>
    </r>
  </si>
  <si>
    <r>
      <rPr>
        <b/>
        <u/>
        <sz val="10"/>
        <rFont val="Calibri"/>
        <family val="2"/>
        <scheme val="minor"/>
      </rPr>
      <t>CLD.77</t>
    </r>
    <r>
      <rPr>
        <sz val="10"/>
        <rFont val="Calibri"/>
        <family val="2"/>
        <scheme val="minor"/>
      </rPr>
      <t xml:space="preserve"> 
When displaying a patient’s local health record, the software </t>
    </r>
    <r>
      <rPr>
        <b/>
        <sz val="10"/>
        <rFont val="Calibri"/>
        <family val="2"/>
        <scheme val="minor"/>
      </rPr>
      <t>SHALL</t>
    </r>
    <r>
      <rPr>
        <sz val="10"/>
        <rFont val="Calibri"/>
        <family val="2"/>
        <scheme val="minor"/>
      </rPr>
      <t xml:space="preserve"> display a new clinical documents notification if the following conditions are met:
1. The patient is an existing patient; AND
2. The setting for the display of this notification is ‘on’
The notification </t>
    </r>
    <r>
      <rPr>
        <b/>
        <sz val="10"/>
        <rFont val="Calibri"/>
        <family val="2"/>
        <scheme val="minor"/>
      </rPr>
      <t>SHALL</t>
    </r>
    <r>
      <rPr>
        <sz val="10"/>
        <rFont val="Calibri"/>
        <family val="2"/>
        <scheme val="minor"/>
      </rPr>
      <t xml:space="preserve"> include the number of clinical documents identified as new (with the exception of document types that have been specifically excluded in user preferences). For example, 
 5 new clinical documents OR PCEHR (5)
Note: The new clinical documents notification is determined by the software executing the “findDocuments” operation [NEHTA-1971:2014]. A list of documents is returned and the software will need to count only the new clinical documents in the list. The definition of a new clinical document is described in recommendation CLD.72.
Users are also able to set preferences to exclude one or more clinical document types from being counted. For example, if a user has set preferences to exclude eHealth dispense records, then the number displayed will not include any new eHealth dispense records. See recommendation CLD.75 for further details.
This activity is to be carried out in the background in order to eliminate unnecessary delay in opening the patient’s local health record.
If no new clinical documents are identified, then the number 0 is used. For example,
0 new clinical documents OR PCEHR (0)</t>
    </r>
  </si>
  <si>
    <r>
      <rPr>
        <b/>
        <u/>
        <sz val="10"/>
        <rFont val="Calibri"/>
        <family val="2"/>
        <scheme val="minor"/>
      </rPr>
      <t xml:space="preserve">CLD.68 </t>
    </r>
    <r>
      <rPr>
        <sz val="10"/>
        <rFont val="Calibri"/>
        <family val="2"/>
        <scheme val="minor"/>
      </rPr>
      <t xml:space="preserve">
The software </t>
    </r>
    <r>
      <rPr>
        <b/>
        <sz val="10"/>
        <rFont val="Calibri"/>
        <family val="2"/>
        <scheme val="minor"/>
      </rPr>
      <t>SHOULD</t>
    </r>
    <r>
      <rPr>
        <sz val="10"/>
        <rFont val="Calibri"/>
        <family val="2"/>
        <scheme val="minor"/>
      </rPr>
      <t xml:space="preserve"> render the eHealth Diagnostic Imaging Report View according to the mandatory requirements in its PCEHR conformance profile when available in PCEHR Release 5.
Note: Vendors may wish to consider including a link to the eHealth Diagnostic Imaging Report View on the PCEHR page.
</t>
    </r>
  </si>
  <si>
    <r>
      <rPr>
        <b/>
        <u/>
        <sz val="10"/>
        <rFont val="Calibri"/>
        <family val="2"/>
        <scheme val="minor"/>
      </rPr>
      <t>CLD.67</t>
    </r>
    <r>
      <rPr>
        <sz val="10"/>
        <rFont val="Calibri"/>
        <family val="2"/>
        <scheme val="minor"/>
      </rPr>
      <t xml:space="preserve"> 
The software </t>
    </r>
    <r>
      <rPr>
        <b/>
        <sz val="10"/>
        <rFont val="Calibri"/>
        <family val="2"/>
        <scheme val="minor"/>
      </rPr>
      <t>SHOULD</t>
    </r>
    <r>
      <rPr>
        <sz val="10"/>
        <rFont val="Calibri"/>
        <family val="2"/>
        <scheme val="minor"/>
      </rPr>
      <t xml:space="preserve"> render the eHealth Pathology Report View according to the mandatory requirements in its PCEHR conformance profile when available in PCEHR Release 5.
Note: Vendors may wish to consider including links to the Pathology Report View on the PCEHR page.</t>
    </r>
  </si>
  <si>
    <r>
      <rPr>
        <b/>
        <u/>
        <sz val="10"/>
        <rFont val="Calibri"/>
        <family val="2"/>
        <scheme val="minor"/>
      </rPr>
      <t>CLD.65</t>
    </r>
    <r>
      <rPr>
        <sz val="10"/>
        <rFont val="Calibri"/>
        <family val="2"/>
        <scheme val="minor"/>
      </rPr>
      <t xml:space="preserve"> 
When a CDA document is opened from a document list, the software </t>
    </r>
    <r>
      <rPr>
        <b/>
        <sz val="10"/>
        <rFont val="Calibri"/>
        <family val="2"/>
        <scheme val="minor"/>
      </rPr>
      <t>SHOULD</t>
    </r>
    <r>
      <rPr>
        <sz val="10"/>
        <rFont val="Calibri"/>
        <family val="2"/>
        <scheme val="minor"/>
      </rPr>
      <t xml:space="preserve"> allow the user to navigate to the next or previous document in the document list and/or views.
For example, vendors may choose to display NEXT and PREVIOUS buttons.
Note: Enhances usability by enabling the next or previous document in the document list or view to be opened without the user having to close the CDA document and then select the next or previous document.
</t>
    </r>
  </si>
  <si>
    <r>
      <rPr>
        <b/>
        <u/>
        <sz val="10"/>
        <color theme="1"/>
        <rFont val="Calibri"/>
        <family val="2"/>
        <scheme val="minor"/>
      </rPr>
      <t>CLD.63</t>
    </r>
    <r>
      <rPr>
        <sz val="10"/>
        <color theme="1"/>
        <rFont val="Calibri"/>
        <family val="2"/>
        <scheme val="minor"/>
      </rPr>
      <t xml:space="preserve">
The software </t>
    </r>
    <r>
      <rPr>
        <b/>
        <sz val="10"/>
        <color theme="1"/>
        <rFont val="Calibri"/>
        <family val="2"/>
        <scheme val="minor"/>
      </rPr>
      <t>SHOULD</t>
    </r>
    <r>
      <rPr>
        <sz val="10"/>
        <color theme="1"/>
        <rFont val="Calibri"/>
        <family val="2"/>
        <scheme val="minor"/>
      </rPr>
      <t xml:space="preserve"> allow users to select which (if any) of their individual addresses may be automatically included in clinical correspondence. By default, all individual addresses </t>
    </r>
    <r>
      <rPr>
        <b/>
        <sz val="10"/>
        <color theme="1"/>
        <rFont val="Calibri"/>
        <family val="2"/>
        <scheme val="minor"/>
      </rPr>
      <t>SHALL</t>
    </r>
    <r>
      <rPr>
        <sz val="10"/>
        <color theme="1"/>
        <rFont val="Calibri"/>
        <family val="2"/>
        <scheme val="minor"/>
      </rPr>
      <t xml:space="preserve"> be excluded.
Note: An individual’s address is currently mandatory in the CDA implementation guides but will be changed to optional in future versions.
Vendors may wish to provide a capability for providers who have chosen not to automatically include their individual address details to include them for specific clinical documents.
Clinical correspondence includes all clinical documents, whether transmitted electronically or printed and sent point-to-share (e.g. PCEHR) or point-to-point (e.g. referral). This wider definition is to encourage consistent application and avoid misunderstandings.
</t>
    </r>
  </si>
  <si>
    <r>
      <t xml:space="preserve">END:  </t>
    </r>
    <r>
      <rPr>
        <sz val="10"/>
        <color theme="0"/>
        <rFont val="Calibri"/>
        <family val="2"/>
        <scheme val="minor"/>
      </rPr>
      <t>Document Author, Upload Prompt and Upload Notification message</t>
    </r>
  </si>
  <si>
    <r>
      <rPr>
        <b/>
        <u/>
        <sz val="10"/>
        <color theme="1"/>
        <rFont val="Calibri"/>
        <family val="2"/>
        <scheme val="minor"/>
      </rPr>
      <t>CLD.60</t>
    </r>
    <r>
      <rPr>
        <sz val="10"/>
        <color theme="1"/>
        <rFont val="Calibri"/>
        <family val="2"/>
        <scheme val="minor"/>
      </rPr>
      <t xml:space="preserve">
When authoring a clinical document, the software </t>
    </r>
    <r>
      <rPr>
        <b/>
        <sz val="10"/>
        <color theme="1"/>
        <rFont val="Calibri"/>
        <family val="2"/>
        <scheme val="minor"/>
      </rPr>
      <t>SHALL</t>
    </r>
    <r>
      <rPr>
        <sz val="10"/>
        <color theme="1"/>
        <rFont val="Calibri"/>
        <family val="2"/>
        <scheme val="minor"/>
      </rPr>
      <t xml:space="preserve"> ensure the user’s role is correctly reflected in the appropriate CDA entry in the clinical document.
Note: Correctly recording the author role is important for audit purposes and for clarity of clinical provenance.
The user login must be set up with a role that is appropriate for recording in the clinical document.
In particular, according to the PCEHR Act, the author of a shared health summary must be a medical practitioner, registered nurse or an Aboriginal and Torres Strait Islander health worker. The user must therefore be set up with a role that is appropriate for uploading shared health summaries.
</t>
    </r>
  </si>
  <si>
    <t>RECOMMENDATIONS</t>
  </si>
  <si>
    <t>Recommendations</t>
  </si>
  <si>
    <t>Software tested:</t>
  </si>
  <si>
    <t>CALC.</t>
  </si>
  <si>
    <r>
      <rPr>
        <sz val="10"/>
        <color theme="1"/>
        <rFont val="Calibri"/>
        <family val="2"/>
        <scheme val="minor"/>
      </rPr>
      <t xml:space="preserve">End the patient's appointment without making any changes to the medical information.
</t>
    </r>
    <r>
      <rPr>
        <sz val="10"/>
        <rFont val="Calibri"/>
        <family val="2"/>
        <scheme val="minor"/>
      </rPr>
      <t xml:space="preserve">
</t>
    </r>
  </si>
  <si>
    <t xml:space="preserve">Change the patient's medical history, or medications.
</t>
  </si>
  <si>
    <r>
      <t xml:space="preserve">Prerequisite:
</t>
    </r>
    <r>
      <rPr>
        <sz val="10"/>
        <rFont val="Calibri"/>
        <family val="2"/>
        <scheme val="minor"/>
      </rPr>
      <t xml:space="preserve">Local patient DOES have a PCEHR record.
</t>
    </r>
  </si>
  <si>
    <t xml:space="preserve">Create the SHS.
</t>
  </si>
  <si>
    <t>Conformance test data and test software to apply the test cases can be obtained by contacting NEHTA (help@nehta.gov.au).</t>
  </si>
  <si>
    <t>Product version history</t>
  </si>
  <si>
    <t>Initial release</t>
  </si>
  <si>
    <t>Related documents</t>
  </si>
  <si>
    <t>Acknowledgements</t>
  </si>
  <si>
    <r>
      <t xml:space="preserve">Council of Australian Governments
</t>
    </r>
    <r>
      <rPr>
        <sz val="8"/>
        <rFont val="Arial"/>
        <family val="2"/>
      </rPr>
      <t>The National E-Health Transition Authority is jointly funded by the Australian Government and all State and Territory Governments.</t>
    </r>
  </si>
  <si>
    <t>Disclaimer</t>
  </si>
  <si>
    <t>The National E-Health Transition Authority Ltd (NEHTA) makes the information and other material (‘Information’) in this document available in good faith but without any representation or warranty as to its accuracy or completeness. NEHTA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</si>
  <si>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</si>
  <si>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</si>
  <si>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NEHTA. All copies of this document must include the copyright and other information contained on this page.</t>
  </si>
  <si>
    <t xml:space="preserve">Event Summary - PCEHR Usability Recommendations </t>
  </si>
  <si>
    <t xml:space="preserve">Shared Health Summary - PCEHR Usability Recommendations </t>
  </si>
  <si>
    <r>
      <rPr>
        <b/>
        <sz val="9"/>
        <color rgb="FFFF0000"/>
        <rFont val="Calibri"/>
        <family val="2"/>
        <scheme val="minor"/>
      </rPr>
      <t>Origin:</t>
    </r>
    <r>
      <rPr>
        <sz val="8"/>
        <color rgb="FFFF0000"/>
        <rFont val="Calibri"/>
        <family val="2"/>
        <scheme val="minor"/>
      </rPr>
      <t xml:space="preserve">
R1
R2
R3</t>
    </r>
  </si>
  <si>
    <t>na</t>
  </si>
  <si>
    <t>R3</t>
  </si>
  <si>
    <t>Total number of test steps</t>
  </si>
  <si>
    <t>Number of Test Steps Failed or TBD</t>
  </si>
  <si>
    <t>SHS</t>
  </si>
  <si>
    <t>Tests for SHS : overall success rate</t>
  </si>
  <si>
    <t>ES</t>
  </si>
  <si>
    <t>ER</t>
  </si>
  <si>
    <t>SL</t>
  </si>
  <si>
    <t>PPR</t>
  </si>
  <si>
    <t>PDR</t>
  </si>
  <si>
    <t>DS</t>
  </si>
  <si>
    <r>
      <rPr>
        <b/>
        <u/>
        <sz val="10"/>
        <rFont val="Calibri"/>
        <family val="2"/>
        <scheme val="minor"/>
      </rPr>
      <t xml:space="preserve">CLD.58 </t>
    </r>
    <r>
      <rPr>
        <sz val="10"/>
        <rFont val="Calibri"/>
        <family val="2"/>
        <scheme val="minor"/>
      </rPr>
      <t xml:space="preserve">
The software </t>
    </r>
    <r>
      <rPr>
        <b/>
        <sz val="10"/>
        <rFont val="Calibri"/>
        <family val="2"/>
        <scheme val="minor"/>
      </rPr>
      <t>SHALL</t>
    </r>
    <r>
      <rPr>
        <sz val="10"/>
        <rFont val="Calibri"/>
        <family val="2"/>
        <scheme val="minor"/>
      </rPr>
      <t xml:space="preserve"> prompt the user to upload either a shared health summary or event summary when all the following conditions are met:
1. Additions or changes to the patient’s medical history, medications, allergies and adverse reactions, and/or immunisations have been made; AND
2. The user has not already uploaded either a shared health summary or event summary during the current clinical appointment; AND
3. The patient has a PCEHR; AND
4. The prompt has not been turned off by the user.
Note: Vendors may wish to consider what changes to medications would necessitate a prompt to upload a shared health summary or event summary. For example, when the only change is a repeat prescription of a current medication, then a prompt may not be required.
Vendors need to allow users to ignore the prompt without being required to upload a shared health summary or event summary.
For example, the software may display a dialog box when a user is exiting the patient’s local health record and provide the following options to the user:
• Upload a shared health summary
• Upload an event summary
• Close patient’s record without upload
Recommendation CLD.59 enables a user to turn off the display of this prompt.
</t>
    </r>
    <r>
      <rPr>
        <b/>
        <u/>
        <sz val="10"/>
        <rFont val="Calibri"/>
        <family val="2"/>
        <scheme val="minor"/>
      </rPr>
      <t>CLD.59</t>
    </r>
    <r>
      <rPr>
        <sz val="10"/>
        <rFont val="Calibri"/>
        <family val="2"/>
        <scheme val="minor"/>
      </rPr>
      <t xml:space="preserve">
The software SHALL allow the user to switch off the prompt to upload either a shared health summary or event summary.
The default setting is to display the prompt.
Note: Turning off this prompt should be an administrative task rather than part of the clinical workflow (e.g. under user administration settings).
Refer to recommendation CLD.58 for further details regarding the prompt.
</t>
    </r>
  </si>
  <si>
    <r>
      <rPr>
        <b/>
        <u/>
        <sz val="10"/>
        <rFont val="Calibri"/>
        <family val="2"/>
        <scheme val="minor"/>
      </rPr>
      <t xml:space="preserve">CLD.58 </t>
    </r>
    <r>
      <rPr>
        <sz val="10"/>
        <rFont val="Calibri"/>
        <family val="2"/>
        <scheme val="minor"/>
      </rPr>
      <t xml:space="preserve">
The software </t>
    </r>
    <r>
      <rPr>
        <b/>
        <sz val="10"/>
        <rFont val="Calibri"/>
        <family val="2"/>
        <scheme val="minor"/>
      </rPr>
      <t>SHALL</t>
    </r>
    <r>
      <rPr>
        <sz val="10"/>
        <rFont val="Calibri"/>
        <family val="2"/>
        <scheme val="minor"/>
      </rPr>
      <t xml:space="preserve"> prompt the user to upload either a shared health summary or event summary when all the following conditions are met:
1. Additions or changes to the patient’s medical history, medications, allergies and adverse reactions, and/or immunisations have been made; AND
2. The user has not already uploaded either a shared health summary or event summary during the current clinical appointment; AND
3. The patient has a PCEHR; AND
4. The prompt has not been turned off by the user.
Note: Vendors may wish to consider what changes to medications would necessitate a prompt to upload a shared health summary or event summary. For example, when the only change is a repeat prescription of a current medication, then a prompt may not be required.
Vendors need to allow users to ignore the prompt without being required to upload a shared health summary or event summary.
For example, the software may display a dialog box when a user is exiting the patient’s local health record and provide the following options to the user:
• Upload a shared health summary
• Upload an event summary
• Close patient’s record without upload
Recommendation CLD.59 enables a user to turn off the display of this prompt.
</t>
    </r>
    <r>
      <rPr>
        <b/>
        <u/>
        <sz val="10"/>
        <rFont val="Calibri"/>
        <family val="2"/>
        <scheme val="minor"/>
      </rPr>
      <t>CLD.59</t>
    </r>
    <r>
      <rPr>
        <sz val="10"/>
        <rFont val="Calibri"/>
        <family val="2"/>
        <scheme val="minor"/>
      </rPr>
      <t xml:space="preserve">
The software SHALL allow the user to switch off the prompt to upload either a shared health summary or event summary.
The default setting is to display the prompt.
Note: Turning off this prompt should be an administrative task rather than part of the clinical workflow (e.g. under user administration settings).
Refer to recommendation CLD.58 for further details regarding the prompt.</t>
    </r>
  </si>
  <si>
    <r>
      <rPr>
        <b/>
        <u/>
        <sz val="10"/>
        <rFont val="Calibri"/>
        <family val="2"/>
        <scheme val="minor"/>
      </rPr>
      <t xml:space="preserve">CLD.58 </t>
    </r>
    <r>
      <rPr>
        <sz val="10"/>
        <rFont val="Calibri"/>
        <family val="2"/>
        <scheme val="minor"/>
      </rPr>
      <t xml:space="preserve">
The software </t>
    </r>
    <r>
      <rPr>
        <b/>
        <sz val="10"/>
        <rFont val="Calibri"/>
        <family val="2"/>
        <scheme val="minor"/>
      </rPr>
      <t>SHALL</t>
    </r>
    <r>
      <rPr>
        <sz val="10"/>
        <rFont val="Calibri"/>
        <family val="2"/>
        <scheme val="minor"/>
      </rPr>
      <t xml:space="preserve"> prompt the user to upload either a shared health summary or event summary when all the following conditions are met:
1. Additions or changes to the patient’s medical history, medications, allergies and adverse reactions, and/or immunisations have been made; AND
2. The user has not already uploaded either a shared health summary or event summary during the current clinical appointment; AND
3. The patient has a PCEHR; AND
4. The prompt has not been turned off by the user.
Note: Vendors may wish to consider what changes to medications would necessitate a prompt to upload a shared health summary or event summary. For example, when the only change is a repeat prescription of a current medication, then a prompt may not be required.
Vendors need to allow users to ignore the prompt without being required to upload a shared health summary or event summary.
For example, the software may display a dialog box when a user is exiting the patient’s local health record and provide the following options to the user:
• Upload a shared health summary
• Upload an event summary
• Close patient’s record without upload
Recommendation CLD.59
 enables a user to turn off the display of this prompt.
</t>
    </r>
    <r>
      <rPr>
        <b/>
        <u/>
        <sz val="10"/>
        <rFont val="Calibri"/>
        <family val="2"/>
        <scheme val="minor"/>
      </rPr>
      <t>CLD.59</t>
    </r>
    <r>
      <rPr>
        <sz val="10"/>
        <rFont val="Calibri"/>
        <family val="2"/>
        <scheme val="minor"/>
      </rPr>
      <t xml:space="preserve">
The software SHALL allow the user to switch off the prompt to upload either a shared health summary or event summary.
The default setting is to display the prompt.
Note: Turning off this prompt should be an administrative task rather than part of the clinical workflow (e.g. under user administration settings).
Refer to recommendation CLD.58 for further details regarding the prompt.</t>
    </r>
  </si>
  <si>
    <r>
      <rPr>
        <b/>
        <u/>
        <sz val="10"/>
        <rFont val="Calibri"/>
        <family val="2"/>
        <scheme val="minor"/>
      </rPr>
      <t>CLD.62</t>
    </r>
    <r>
      <rPr>
        <sz val="10"/>
        <rFont val="Calibri"/>
        <family val="2"/>
        <scheme val="minor"/>
      </rPr>
      <t xml:space="preserve">
The software </t>
    </r>
    <r>
      <rPr>
        <b/>
        <sz val="10"/>
        <rFont val="Calibri"/>
        <family val="2"/>
        <scheme val="minor"/>
      </rPr>
      <t>SHALL</t>
    </r>
    <r>
      <rPr>
        <sz val="10"/>
        <rFont val="Calibri"/>
        <family val="2"/>
        <scheme val="minor"/>
      </rPr>
      <t xml:space="preserve"> include at least ONE electronic communication detail for the authoring organisation in all clinical correspondence.
Note: An organisation’s communication detail is currently optional in the CDA implementation guides but will be changed to mandatory in future versions.
Vendors may wish to provide a capability for providers who have chosen not to automatically include their individual communication details to include them for specific clinical documents. This is in addition to the authoring organisation's communication detail that is automatically included.
Clinical correspondence includes all clinical documents, whether transmitted electronically or printed and sent point-to-share (e.g. PCEHR) or point-to-point (e.g. referral). This wider definition is to encourage consistent application and avoid misunderstandings.</t>
    </r>
  </si>
  <si>
    <r>
      <rPr>
        <b/>
        <u/>
        <sz val="10"/>
        <color theme="1"/>
        <rFont val="Calibri"/>
        <family val="2"/>
        <scheme val="minor"/>
      </rPr>
      <t>CLD.64</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include at least ONE address for the authoring organisation in all clinical correspondence.
Note: An organisation’s address is currently optional in the CDA implementation guides but will be changed to mandatory in future versions.
Vendors may wish to provide a capability for providers who have chosen not to automatically include their individual address details to include them for specific clinical documents. This is in addition to the authoring organisation’s address that is automatically included.
Clinical correspondence includes all clinical documents whether transmitted electronically or printed and sent point-to-share (e.g. PCEHR) or point-to-point (e.g. referral). This wider definition is to encourage consistent application and avoid misunderstandings.
</t>
    </r>
  </si>
  <si>
    <r>
      <rPr>
        <b/>
        <u/>
        <sz val="10"/>
        <rFont val="Calibri"/>
        <family val="2"/>
        <scheme val="minor"/>
      </rPr>
      <t>CLD.80</t>
    </r>
    <r>
      <rPr>
        <sz val="10"/>
        <rFont val="Calibri"/>
        <family val="2"/>
        <scheme val="minor"/>
      </rPr>
      <t xml:space="preserve">
The software </t>
    </r>
    <r>
      <rPr>
        <b/>
        <sz val="10"/>
        <rFont val="Calibri"/>
        <family val="2"/>
        <scheme val="minor"/>
      </rPr>
      <t>SHALL</t>
    </r>
    <r>
      <rPr>
        <sz val="10"/>
        <rFont val="Calibri"/>
        <family val="2"/>
        <scheme val="minor"/>
      </rPr>
      <t xml:space="preserve"> provide a screen (‘PCEHR page’) that displays the following main items, as a minimum, for a new patient:
1. A document list filtered to show all clinical documents except shared health summaries.
Note:  An empty document list is displayed if there are no new clinical documents to be listed.
2. A way of navigating to (or displaying) the following items:
a. The contents of the most recent shared health summary (if available).
Note: If a shared health summary is not available, the user is notified.
b. Links to specific PCEHR views (this is optional).
c. An additional document list showing all historic shared health summaries, grouped by organisation (name) and in reverse chronological order by document date
Note: The current shared health summary is not included in this document list as it is being displayed as per point 2a of this recommendation.
Note: Refer to recommendations CLD.83 and CLD.87 for further details regarding the presentation of the document list.
Refer to recommendations CLD.88, CLD.89 and CLD.90 regarding the presentation of the shared health summary.</t>
    </r>
  </si>
  <si>
    <r>
      <rPr>
        <b/>
        <u/>
        <sz val="10"/>
        <rFont val="Calibri"/>
        <family val="2"/>
        <scheme val="minor"/>
      </rPr>
      <t>CLD.92</t>
    </r>
    <r>
      <rPr>
        <sz val="10"/>
        <rFont val="Calibri"/>
        <family val="2"/>
        <scheme val="minor"/>
      </rPr>
      <t xml:space="preserve">
If the software is capable of storing clinical documents in the patient’s local health record, the software </t>
    </r>
    <r>
      <rPr>
        <b/>
        <sz val="10"/>
        <rFont val="Calibri"/>
        <family val="2"/>
        <scheme val="minor"/>
      </rPr>
      <t>SHALL</t>
    </r>
    <r>
      <rPr>
        <sz val="10"/>
        <rFont val="Calibri"/>
        <family val="2"/>
        <scheme val="minor"/>
      </rPr>
      <t xml:space="preserve"> include an indicator on the document list identifying whether a document has been saved to the patient’s record in the software. 
Note: The indicator enables a user to quickly and visually identify whether a document has already been saved to the patient’s record in the local health system and is specific to the organisation.
For example, the indicator may be set to TRUE automatically once the document has been saved to the patient’s record.
</t>
    </r>
    <r>
      <rPr>
        <b/>
        <u/>
        <sz val="10"/>
        <rFont val="Calibri"/>
        <family val="2"/>
        <scheme val="minor"/>
      </rPr>
      <t xml:space="preserve">CLD.102
</t>
    </r>
    <r>
      <rPr>
        <sz val="10"/>
        <rFont val="Calibri"/>
        <family val="2"/>
        <scheme val="minor"/>
      </rPr>
      <t>If the software is capable of storing clinical documents in the patient’s local health record, then the software SHALL allow the user to filter for ‘saved’ or ‘not saved’ documents.
Note: Refer to recommendation CLD.92 for further details regarding the ‘saved’ indicator.</t>
    </r>
  </si>
  <si>
    <r>
      <rPr>
        <b/>
        <u/>
        <sz val="10"/>
        <rFont val="Calibri"/>
        <family val="2"/>
        <scheme val="minor"/>
      </rPr>
      <t>CLD.91</t>
    </r>
    <r>
      <rPr>
        <sz val="10"/>
        <rFont val="Calibri"/>
        <family val="2"/>
        <scheme val="minor"/>
      </rPr>
      <t xml:space="preserve">
When listing documents from the PCEHR, the software </t>
    </r>
    <r>
      <rPr>
        <b/>
        <sz val="10"/>
        <rFont val="Calibri"/>
        <family val="2"/>
        <scheme val="minor"/>
      </rPr>
      <t>SHOULD</t>
    </r>
    <r>
      <rPr>
        <sz val="10"/>
        <rFont val="Calibri"/>
        <family val="2"/>
        <scheme val="minor"/>
      </rPr>
      <t xml:space="preserve"> include an indicator on the document list identifying whether a document has been viewed by the user.  The software </t>
    </r>
    <r>
      <rPr>
        <b/>
        <sz val="10"/>
        <rFont val="Calibri"/>
        <family val="2"/>
        <scheme val="minor"/>
      </rPr>
      <t>SHOULD</t>
    </r>
    <r>
      <rPr>
        <sz val="10"/>
        <rFont val="Calibri"/>
        <family val="2"/>
        <scheme val="minor"/>
      </rPr>
      <t xml:space="preserve"> allow the user to reset the indicator.
Note: The indicator enables a user to quickly see whether they have viewed a document or not. It is specific to the individual user.
For example, the indicator may be set to TRUE automatically once the user has viewed the document, but the user may choose to set it back to FALSE.
</t>
    </r>
    <r>
      <rPr>
        <b/>
        <u/>
        <sz val="10"/>
        <rFont val="Calibri"/>
        <family val="2"/>
        <scheme val="minor"/>
      </rPr>
      <t xml:space="preserve">CLD.101
</t>
    </r>
    <r>
      <rPr>
        <sz val="10"/>
        <rFont val="Calibri"/>
        <family val="2"/>
        <scheme val="minor"/>
      </rPr>
      <t>If the software displays a viewed indicator on the document list, then the software SHALL allow the user to filter for ‘viewed’ or ‘not viewed’ documents.
Note: Refer to recommendation CLD.91 for further details regarding the ‘viewed’ indicator.</t>
    </r>
  </si>
  <si>
    <t>R1</t>
  </si>
  <si>
    <r>
      <rPr>
        <b/>
        <u/>
        <sz val="10"/>
        <rFont val="Calibri"/>
        <family val="2"/>
        <scheme val="minor"/>
      </rPr>
      <t>CLD.25</t>
    </r>
    <r>
      <rPr>
        <sz val="10"/>
        <rFont val="Calibri"/>
        <family val="2"/>
        <scheme val="minor"/>
      </rPr>
      <t xml:space="preserve">
The software </t>
    </r>
    <r>
      <rPr>
        <b/>
        <sz val="10"/>
        <rFont val="Calibri"/>
        <family val="2"/>
        <scheme val="minor"/>
      </rPr>
      <t>SHALL</t>
    </r>
    <r>
      <rPr>
        <sz val="10"/>
        <rFont val="Calibri"/>
        <family val="2"/>
        <scheme val="minor"/>
      </rPr>
      <t xml:space="preserve"> implement the eHealth Prescription and Dispense View and render according to the mandatory requirements in the eHealth Prescription and Dispense View Presentation Guide.
Note: Vendors may wish to consider including a link to the eHealth Prescription and Dispense View on the PCEHR page. </t>
    </r>
  </si>
  <si>
    <t xml:space="preserve">The Prescription and Dispense View Presentation Guide conformance tests have been executed. 
</t>
  </si>
  <si>
    <r>
      <rPr>
        <b/>
        <u/>
        <sz val="10"/>
        <rFont val="Calibri"/>
        <family val="2"/>
        <scheme val="minor"/>
      </rPr>
      <t>SHS.03</t>
    </r>
    <r>
      <rPr>
        <sz val="10"/>
        <rFont val="Calibri"/>
        <family val="2"/>
        <scheme val="minor"/>
      </rPr>
      <t xml:space="preserve">
The software </t>
    </r>
    <r>
      <rPr>
        <b/>
        <sz val="10"/>
        <rFont val="Calibri"/>
        <family val="2"/>
        <scheme val="minor"/>
      </rPr>
      <t>SHALL NOT</t>
    </r>
    <r>
      <rPr>
        <sz val="10"/>
        <rFont val="Calibri"/>
        <family val="2"/>
        <scheme val="minor"/>
      </rPr>
      <t xml:space="preserve"> upload the authored clinical document without an explicit confirmation from the user.
Note: A generic keystroke such as "Tab" or "Enter" is liable to be pressed automatically by the user, so it would not count as an explicit confirmation. Examples of explicit confirmations include a mouse click on an "Upload" button, or a dialog with "Y" or "N" responses.</t>
    </r>
  </si>
  <si>
    <t>The Shared Health Summary is uploaded to the PCEHR system after an explicit confirmation by the user.</t>
  </si>
  <si>
    <r>
      <t xml:space="preserve">START: </t>
    </r>
    <r>
      <rPr>
        <sz val="10"/>
        <color theme="0"/>
        <rFont val="Calibri"/>
        <family val="2"/>
        <scheme val="minor"/>
      </rPr>
      <t>Populating Shared Health Summaries</t>
    </r>
  </si>
  <si>
    <t xml:space="preserve">The correct data lists are displayed and contains the correct information.                                
</t>
  </si>
  <si>
    <r>
      <t xml:space="preserve">1. Verify that the information in the </t>
    </r>
    <r>
      <rPr>
        <u/>
        <sz val="10"/>
        <color theme="1"/>
        <rFont val="Calibri"/>
        <family val="2"/>
        <scheme val="minor"/>
      </rPr>
      <t>Adverse Reaction</t>
    </r>
    <r>
      <rPr>
        <sz val="10"/>
        <color theme="1"/>
        <rFont val="Calibri"/>
        <family val="2"/>
        <scheme val="minor"/>
      </rPr>
      <t xml:space="preserve"> list is the complete set of adverse reactions recorded in the patient's local health record. </t>
    </r>
  </si>
  <si>
    <t>The complete list of adverse reactions is displayed.</t>
  </si>
  <si>
    <r>
      <t xml:space="preserve">1. Verify that the information in the </t>
    </r>
    <r>
      <rPr>
        <u/>
        <sz val="10"/>
        <color theme="1"/>
        <rFont val="Calibri"/>
        <family val="2"/>
        <scheme val="minor"/>
      </rPr>
      <t>Immunisations</t>
    </r>
    <r>
      <rPr>
        <sz val="10"/>
        <color theme="1"/>
        <rFont val="Calibri"/>
        <family val="2"/>
        <scheme val="minor"/>
      </rPr>
      <t xml:space="preserve"> list is the complete set of immunisations recorded in the patient's local health record. </t>
    </r>
  </si>
  <si>
    <t>The complete list of immunisations is displayed.</t>
  </si>
  <si>
    <r>
      <t xml:space="preserve">1. Verify that the </t>
    </r>
    <r>
      <rPr>
        <u/>
        <sz val="10"/>
        <color theme="1"/>
        <rFont val="Calibri"/>
        <family val="2"/>
        <scheme val="minor"/>
      </rPr>
      <t>Medications</t>
    </r>
    <r>
      <rPr>
        <sz val="10"/>
        <color theme="1"/>
        <rFont val="Calibri"/>
        <family val="2"/>
        <scheme val="minor"/>
      </rPr>
      <t xml:space="preserve"> list contains all of the current medications recorded in the patient's local health record. 
2. Verify that the Medications list does not contain any of the ceased medications recorded in the patient's local health record. 
3. Verify that the Medications list contains all medications for which it is unknown whether the patient is still taking them.
4. Verify that the information in the Medications list does not contain any of the immunisations recorded in the patient's local health record. 
</t>
    </r>
  </si>
  <si>
    <t>The list of medications includes those that are current and those for which it Is unknown if the patient is still taking them. The medications list does not contain those known to be ceased medications and does not contain medications used for immunisations.</t>
  </si>
  <si>
    <t>Items flagged as confidential cannot be selected for inclusion in a Shared Health Summary.</t>
  </si>
  <si>
    <r>
      <rPr>
        <b/>
        <u/>
        <sz val="10"/>
        <rFont val="Calibri"/>
        <family val="2"/>
        <scheme val="minor"/>
      </rPr>
      <t>SHS.08</t>
    </r>
    <r>
      <rPr>
        <sz val="10"/>
        <rFont val="Calibri"/>
        <family val="2"/>
        <scheme val="minor"/>
      </rPr>
      <t xml:space="preserve">
The software </t>
    </r>
    <r>
      <rPr>
        <b/>
        <sz val="10"/>
        <rFont val="Calibri"/>
        <family val="2"/>
        <scheme val="minor"/>
      </rPr>
      <t>SHALL</t>
    </r>
    <r>
      <rPr>
        <sz val="10"/>
        <rFont val="Calibri"/>
        <family val="2"/>
        <scheme val="minor"/>
      </rPr>
      <t xml:space="preserve"> support selection and deselection of clinical items for shared health summaries regardless of whether ‘shared data flag’ is marked or unmarked on entry.</t>
    </r>
  </si>
  <si>
    <t>The Shared Health Summary is conformant.</t>
  </si>
  <si>
    <r>
      <t xml:space="preserve">END: </t>
    </r>
    <r>
      <rPr>
        <sz val="10"/>
        <color theme="0"/>
        <rFont val="Calibri"/>
        <family val="2"/>
        <scheme val="minor"/>
      </rPr>
      <t>Populating Shared Health Summaries</t>
    </r>
  </si>
  <si>
    <r>
      <t xml:space="preserve">START: </t>
    </r>
    <r>
      <rPr>
        <sz val="10"/>
        <color theme="0"/>
        <rFont val="Calibri"/>
        <family val="2"/>
        <scheme val="minor"/>
      </rPr>
      <t>Administrative Observations (SHS)</t>
    </r>
  </si>
  <si>
    <t xml:space="preserve">1. Open the Shared Health Summary XML file.
2. Verify that there is NO narrative element in  the  'Administrative Observations'  section of the Shared Health Summary XML file.        
</t>
  </si>
  <si>
    <t xml:space="preserve">No narrative element in  the 'Administrative Observations' section.         
                                                                                                                        </t>
  </si>
  <si>
    <r>
      <t xml:space="preserve">END: </t>
    </r>
    <r>
      <rPr>
        <sz val="10"/>
        <color theme="0"/>
        <rFont val="Calibri"/>
        <family val="2"/>
        <scheme val="minor"/>
      </rPr>
      <t>Administrative Observations (SHS)</t>
    </r>
  </si>
  <si>
    <t>The correct four lists are displayed.</t>
  </si>
  <si>
    <t>The lists contain the correct information.</t>
  </si>
  <si>
    <t xml:space="preserve">1. Verify that the user is NOT provided an option to state there is "none known" for Medications and Medical History (because they contain information) .
2. Verify that the user is provided with an option to assert there is "none known" for Adverse Reactions and Immunisations (because they contain no information).
3. Select "none known" for Immunisations.
</t>
  </si>
  <si>
    <t>The "none known" exclusion statement value has been selected for Immunisations.</t>
  </si>
  <si>
    <t xml:space="preserve">1. Select "none supplied" for Adverse Reactions. 
2. Exclude all Medications from inclusion in the Shared Health Summary and select "none supplied" for Medications. 
3. Select at least one Medication History item for inclusion in a Shared Health Summary.
</t>
  </si>
  <si>
    <t>Information is selected for inclusion in the patient's Shared Health Summary.</t>
  </si>
  <si>
    <t xml:space="preserve">Open the Shared Health Summary XML file and verify it contains the following:
1. The exclusion statement for Medications is "none supplied" - because Medications were excluded.   
2. The previously selected Medical History items are present - because Medical History was included.
3. The exclusion statement for Adverse Reactions is "none supplied"- because it contains no information and "none supplied" was actively selected.
4.The exclusion statement for Immunisations is "none known" - because "none known" was actively selected.   
</t>
  </si>
  <si>
    <t>The SHS xml contains:
1. Medications - "none supplied";
2. Medical History - contains correct items;
3. Adverse Reactions - "none supplied";
4. Immunisations - "none known".</t>
  </si>
  <si>
    <r>
      <t xml:space="preserve">The correct data lists are displayed for </t>
    </r>
    <r>
      <rPr>
        <b/>
        <u/>
        <sz val="10"/>
        <rFont val="Calibri"/>
        <family val="2"/>
        <scheme val="minor"/>
      </rPr>
      <t>patient K</t>
    </r>
    <r>
      <rPr>
        <sz val="10"/>
        <rFont val="Calibri"/>
        <family val="2"/>
        <scheme val="minor"/>
      </rPr>
      <t xml:space="preserve">.     </t>
    </r>
  </si>
  <si>
    <t xml:space="preserve">Verify the following:
1.The information in the Adverse Reactions list contains all of the Adverse Reactions recorded in the patient's local health record.
2.The information in the Medical History list is the complete Medical History recorded in the patient's local health record. 
3. The information in the Immunisations list contains all of the Immunisations recorded in the patient's local health record. 
4. There is NO information in the Medications list. </t>
  </si>
  <si>
    <t>1.The "none known"    exclusion statement can only be selected for components with NO item information available to select.
2. The "none supplied" exclusion statement can be selected for all.
3. The "not asked"   exclusion statement cannot be selected.</t>
  </si>
  <si>
    <r>
      <rPr>
        <b/>
        <u/>
        <sz val="10"/>
        <color theme="1"/>
        <rFont val="Calibri"/>
        <family val="2"/>
        <scheme val="minor"/>
      </rPr>
      <t>CLD.02</t>
    </r>
    <r>
      <rPr>
        <sz val="10"/>
        <color theme="1"/>
        <rFont val="Calibri"/>
        <family val="2"/>
        <scheme val="minor"/>
      </rPr>
      <t xml:space="preserve">
The software </t>
    </r>
    <r>
      <rPr>
        <b/>
        <sz val="10"/>
        <color theme="1"/>
        <rFont val="Calibri"/>
        <family val="2"/>
        <scheme val="minor"/>
      </rPr>
      <t>SHALL NOT</t>
    </r>
    <r>
      <rPr>
        <sz val="10"/>
        <color theme="1"/>
        <rFont val="Calibri"/>
        <family val="2"/>
        <scheme val="minor"/>
      </rPr>
      <t xml:space="preserve"> record a “not asked” exclusion statement unless there has been an explicit entry made indicating that there has been no enquiry concerning this aspect of the healthcare consumer’s health before or during the clinical document authoring process.  </t>
    </r>
  </si>
  <si>
    <t>No test case is defined for this requirement as the specifications for Shared Health Summary clinical documents do not allow the use of the "not asked" exclusion statement value.</t>
  </si>
  <si>
    <r>
      <t xml:space="preserve">START: </t>
    </r>
    <r>
      <rPr>
        <sz val="10"/>
        <color theme="0"/>
        <rFont val="Calibri"/>
        <family val="2"/>
        <scheme val="minor"/>
      </rPr>
      <t>Use of Exclusion Statement 'none supplied' in a SHS</t>
    </r>
  </si>
  <si>
    <t>R2</t>
  </si>
  <si>
    <t>Exclusion statements are not selected as a default on the software screen.</t>
  </si>
  <si>
    <t xml:space="preserve">1. Manually select the following exclusion statements. Select no exclusion statement for 'Immunisations' which also contains no data.
- Medications - "none supplied";
- Medical History - "none supplied";
- Adverse Reactions - "none known";
- Immunisations -  no exclusion statement is selected.
</t>
  </si>
  <si>
    <t>Exclusion statements are selected.</t>
  </si>
  <si>
    <t>The missing exclusion statement prevents the document creation.</t>
  </si>
  <si>
    <t>The narrative includes the recommended text when there is a "none supplied" exclusion statement value.</t>
  </si>
  <si>
    <r>
      <t xml:space="preserve">END: </t>
    </r>
    <r>
      <rPr>
        <sz val="10"/>
        <color theme="0"/>
        <rFont val="Calibri"/>
        <family val="2"/>
        <scheme val="minor"/>
      </rPr>
      <t>Use of Exclusion Statement 'none supplied' in a SHS</t>
    </r>
  </si>
  <si>
    <t>Adverse reactions, medications and immunisations are listed in the relevant lists rather than the Medical History list.</t>
  </si>
  <si>
    <t xml:space="preserve">1. Verify that every item in the Medical History narrative's table, is in reverse chronological order based on the "Date" column, with the most recent item containing a date in the first row of the table.
2. For those items that have a date range, verify the  order is based on the start date in the date range.
3. Verify that items with no date have been displayed at the top of the table. 
</t>
  </si>
  <si>
    <t>The Medical History table is sorted in reverse chronological order and items with no date are listed at the top of the table.</t>
  </si>
  <si>
    <t>The "none supplied" exclusion statement value has been recorded for the  "Exclusion Statement - Procedures" entry.</t>
  </si>
  <si>
    <t>The "none supplied" exclusion statement value has been recorded for the  "Exclusion Statement - Problems and Diagnoses" entry.</t>
  </si>
  <si>
    <t xml:space="preserve">1. Open the Shared Health Summary XML file.
2. Verify that "Problem/Diagnosis","Procedure", "Other Medical History Item" entries are not present.
3. Verify that the "Exclusion Statement - Problems and Diagnoses" entry is present and has a "none supplied" exclusion statement value.
4. Verify that the "Exclusion Statement - Procedures" entry is present and has a "none supplied" exclusion statement value.
</t>
  </si>
  <si>
    <t>The "none supplied" exclusion statement value has been recorded for  both the "Exclusion Statement - Problems and Diagnoses" and "Exclusion Statement - Procedures" entries.</t>
  </si>
  <si>
    <t xml:space="preserve">1. Open the Shared Health Summary XML file.
2. Verify that "Problem/Diagnosis","Procedure", "Other Medical History Item" entries are not present.
3. Verify that the "Exclusion Statement - Problems and Diagnoses" entry is present and has a "none known" exclusion statement value.A6
4. Verify that the "Exclusion Statement - Procedures" entry is present and has a "none known" exclusion statement value.
</t>
  </si>
  <si>
    <t>The "none known" exclusion statement value has been recorded for  both the "Exclusion Statement - Problems and Diagnoses" and "Exclusion Statement - Procedures" entries.</t>
  </si>
  <si>
    <r>
      <t xml:space="preserve">START: </t>
    </r>
    <r>
      <rPr>
        <sz val="10"/>
        <color theme="0"/>
        <rFont val="Calibri"/>
        <family val="2"/>
        <scheme val="minor"/>
      </rPr>
      <t>Medication instructions (SHS)</t>
    </r>
  </si>
  <si>
    <r>
      <t>1. Open a local health record of</t>
    </r>
    <r>
      <rPr>
        <b/>
        <u/>
        <sz val="10"/>
        <rFont val="Calibri"/>
        <family val="2"/>
        <scheme val="minor"/>
      </rPr>
      <t xml:space="preserve"> patient I </t>
    </r>
    <r>
      <rPr>
        <sz val="10"/>
        <rFont val="Calibri"/>
        <family val="2"/>
        <scheme val="minor"/>
      </rPr>
      <t xml:space="preserve">who has an accessible PCEHR and the local health record has data for medications. 
The amount of information recorded against the Medicine will dictate the type of detail required to be entered into the medication directions.
The Mediciations  for Patient I should include the following:
</t>
    </r>
    <r>
      <rPr>
        <u/>
        <sz val="10"/>
        <rFont val="Calibri"/>
        <family val="2"/>
        <scheme val="minor"/>
      </rPr>
      <t>- Medication A:</t>
    </r>
    <r>
      <rPr>
        <sz val="10"/>
        <rFont val="Calibri"/>
        <family val="2"/>
        <scheme val="minor"/>
      </rPr>
      <t xml:space="preserve"> </t>
    </r>
    <r>
      <rPr>
        <u/>
        <sz val="10"/>
        <rFont val="Calibri"/>
        <family val="2"/>
        <scheme val="minor"/>
      </rPr>
      <t xml:space="preserve">with directions </t>
    </r>
    <r>
      <rPr>
        <sz val="10"/>
        <rFont val="Calibri"/>
        <family val="2"/>
        <scheme val="minor"/>
      </rPr>
      <t xml:space="preserve">consisting of how much to use (dosage, amount and frequency) and how to use it. Dosage form must be stated in Directions in this example (teaspoon) because it is not included in the Medicine and frequency is implied;
         Example:  Medicine - Panadol Syrup 
                               Directions -  1 teaspoon twice daily after meals.
</t>
    </r>
    <r>
      <rPr>
        <u/>
        <sz val="10"/>
        <rFont val="Calibri"/>
        <family val="2"/>
        <scheme val="minor"/>
      </rPr>
      <t>- Medication B:</t>
    </r>
    <r>
      <rPr>
        <sz val="10"/>
        <rFont val="Calibri"/>
        <family val="2"/>
        <scheme val="minor"/>
      </rPr>
      <t xml:space="preserve"> with directions consisting of how much to use (amount), and how to use it. Dosage form is also required as it is not stated in the Medicine. When to use it (frequency) is implied ('after breakfast' i s once daily);
         Example:  Medicine - Panadol 50 mg
                               Directions -  1 tablet after breakfast 
</t>
    </r>
    <r>
      <rPr>
        <u/>
        <sz val="10"/>
        <rFont val="Calibri"/>
        <family val="2"/>
        <scheme val="minor"/>
      </rPr>
      <t xml:space="preserve"> - Medication C </t>
    </r>
    <r>
      <rPr>
        <sz val="10"/>
        <rFont val="Calibri"/>
        <family val="2"/>
        <scheme val="minor"/>
      </rPr>
      <t xml:space="preserve">with directions consisting of how much to use (amount), and when to use it. Dosage form is stated in the Medicine (tablet) and how to use it is implied (injection);
         Example: Medicine - Infanrex injection 50 ml
                               Directions -  1 injection on 1/6/2014
</t>
    </r>
    <r>
      <rPr>
        <u/>
        <sz val="10"/>
        <rFont val="Calibri"/>
        <family val="2"/>
        <scheme val="minor"/>
      </rPr>
      <t xml:space="preserve">- Medication D </t>
    </r>
    <r>
      <rPr>
        <sz val="10"/>
        <rFont val="Calibri"/>
        <family val="2"/>
        <scheme val="minor"/>
      </rPr>
      <t xml:space="preserve">with directions consisting of when to use it.
        Example:  Medicine - NEO Bandage 12cm x 100cm
                               Directions -  Apply to wrist as required.
</t>
    </r>
  </si>
  <si>
    <t xml:space="preserve">1. Verify that the Medication directions for medication B either includes a dosage form or a delimiter between the number dose and the instructions.
</t>
  </si>
  <si>
    <t>The medication information includes visual separators and a dose form.</t>
  </si>
  <si>
    <t xml:space="preserve">1. Verify that the Medication information in the Shared Health Summary matches the information in the patient's local health record.
</t>
  </si>
  <si>
    <t>Medication information in the Shared Health Summary matches the information in the patient's local health record.</t>
  </si>
  <si>
    <t>Dose-form is cleary shown for each Medicine.</t>
  </si>
  <si>
    <t>Verify that the dose-form  is correct for the type of Medicine.
Example: 
- Medication: 'Panadol Syrup'   
- Directions:  '1 teaspoon, twice daily after meals' . This correct  because the form (dose-form) for a syrup can be a teaspoon.</t>
  </si>
  <si>
    <t>Dose-form is correct for the type of Medicine.</t>
  </si>
  <si>
    <r>
      <t xml:space="preserve">END: </t>
    </r>
    <r>
      <rPr>
        <sz val="10"/>
        <color theme="0"/>
        <rFont val="Calibri"/>
        <family val="2"/>
        <scheme val="minor"/>
      </rPr>
      <t>Medication instructions (SHS)</t>
    </r>
  </si>
  <si>
    <r>
      <t xml:space="preserve">START: </t>
    </r>
    <r>
      <rPr>
        <sz val="10"/>
        <color theme="0"/>
        <rFont val="Calibri"/>
        <family val="2"/>
        <scheme val="minor"/>
      </rPr>
      <t>Provider contact information (SHS)</t>
    </r>
  </si>
  <si>
    <r>
      <t xml:space="preserve">END: </t>
    </r>
    <r>
      <rPr>
        <sz val="10"/>
        <color theme="0"/>
        <rFont val="Calibri"/>
        <family val="2"/>
        <scheme val="minor"/>
      </rPr>
      <t>Provider contact information (SHS)</t>
    </r>
  </si>
  <si>
    <r>
      <t xml:space="preserve">START: </t>
    </r>
    <r>
      <rPr>
        <sz val="10"/>
        <color theme="0"/>
        <rFont val="Calibri"/>
        <family val="2"/>
        <scheme val="minor"/>
      </rPr>
      <t>Event summary statement</t>
    </r>
  </si>
  <si>
    <r>
      <rPr>
        <b/>
        <u/>
        <sz val="10"/>
        <color theme="1"/>
        <rFont val="Calibri"/>
        <family val="2"/>
        <scheme val="minor"/>
      </rPr>
      <t xml:space="preserve">EVS.08 </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present the following statement when an event summary is being authored:
“An event summary is used to capture key health information about a clinically significant healthcare event that could be relevant to the ongoing care of an individual. It is not a complete health summary and should not be wholly relied upon, nor should it replace direct communication between healthcare providers.”
</t>
    </r>
  </si>
  <si>
    <t>The requirement statement is presented to the author of an event summary.</t>
  </si>
  <si>
    <r>
      <t xml:space="preserve">END: </t>
    </r>
    <r>
      <rPr>
        <sz val="10"/>
        <color theme="0"/>
        <rFont val="Calibri"/>
        <family val="2"/>
        <scheme val="minor"/>
      </rPr>
      <t>Event summary statement</t>
    </r>
  </si>
  <si>
    <r>
      <t xml:space="preserve">START: </t>
    </r>
    <r>
      <rPr>
        <sz val="10"/>
        <color theme="0"/>
        <rFont val="Calibri"/>
        <family val="2"/>
        <scheme val="minor"/>
      </rPr>
      <t>Clinical synopsis</t>
    </r>
  </si>
  <si>
    <r>
      <rPr>
        <b/>
        <u/>
        <sz val="10"/>
        <color theme="1"/>
        <rFont val="Calibri"/>
        <family val="2"/>
        <scheme val="minor"/>
      </rPr>
      <t xml:space="preserve">EVS.01 </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by default initially present an empty entry field for Clinical Synopsis.
</t>
    </r>
  </si>
  <si>
    <t>The software presents an empty field for entering a clinical synopsis.</t>
  </si>
  <si>
    <r>
      <rPr>
        <b/>
        <u/>
        <sz val="10"/>
        <color theme="1"/>
        <rFont val="Calibri"/>
        <family val="2"/>
        <scheme val="minor"/>
      </rPr>
      <t>EVS.02</t>
    </r>
    <r>
      <rPr>
        <sz val="10"/>
        <color theme="1"/>
        <rFont val="Calibri"/>
        <family val="2"/>
        <scheme val="minor"/>
      </rPr>
      <t xml:space="preserve">
If progress or visit note entry is supported by the software, then there </t>
    </r>
    <r>
      <rPr>
        <b/>
        <sz val="10"/>
        <color theme="1"/>
        <rFont val="Calibri"/>
        <family val="2"/>
        <scheme val="minor"/>
      </rPr>
      <t>SHALL</t>
    </r>
    <r>
      <rPr>
        <sz val="10"/>
        <color theme="1"/>
        <rFont val="Calibri"/>
        <family val="2"/>
        <scheme val="minor"/>
      </rPr>
      <t xml:space="preserve"> be a method to populate the Clinical Synopsis of the event summary with an import process of the progress or visit note for the current event (consultation).
Note: This might be implemented by an ‘import progress notes’ button. Any existing content in the Clinical Synopsis should not be overwritten by the imported data.</t>
    </r>
  </si>
  <si>
    <t xml:space="preserve"> The clinical synopsis entry field has been populated from the progress/visit note in the local health record.
</t>
  </si>
  <si>
    <r>
      <rPr>
        <b/>
        <u/>
        <sz val="10"/>
        <color theme="1"/>
        <rFont val="Calibri"/>
        <family val="2"/>
        <scheme val="minor"/>
      </rPr>
      <t>EVS.03</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allow the user to edit the Clinical Synopsis content of an event summary. 
Note: The Clinical Synopsis shall be editable regardless of whether it has been manually entered or imported from a progress or visit note.
</t>
    </r>
  </si>
  <si>
    <t>Information in the clinical synopsis entry field can be edited.</t>
  </si>
  <si>
    <r>
      <rPr>
        <b/>
        <u/>
        <sz val="10"/>
        <color theme="1"/>
        <rFont val="Calibri"/>
        <family val="2"/>
        <scheme val="minor"/>
      </rPr>
      <t>EVS.04</t>
    </r>
    <r>
      <rPr>
        <sz val="10"/>
        <color theme="1"/>
        <rFont val="Calibri"/>
        <family val="2"/>
        <scheme val="minor"/>
      </rPr>
      <t xml:space="preserve">
When a user imports the progress or visit note in the Clinical Synopsis, the software </t>
    </r>
    <r>
      <rPr>
        <b/>
        <sz val="10"/>
        <color theme="1"/>
        <rFont val="Calibri"/>
        <family val="2"/>
        <scheme val="minor"/>
      </rPr>
      <t>SHALL</t>
    </r>
    <r>
      <rPr>
        <sz val="10"/>
        <color theme="1"/>
        <rFont val="Calibri"/>
        <family val="2"/>
        <scheme val="minor"/>
      </rPr>
      <t xml:space="preserve"> retain multi-line formatting of the source data.  
Note: This can be achieved using the br and/or paragraph tags in the Clinical Synopsis narrative block.
</t>
    </r>
  </si>
  <si>
    <r>
      <rPr>
        <b/>
        <u/>
        <sz val="10"/>
        <color theme="1"/>
        <rFont val="Calibri"/>
        <family val="2"/>
        <scheme val="minor"/>
      </rPr>
      <t>EVS.05</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provide a complete import of the progress note or visit note when populating the Clinical Synopsis.
Note: The progress or visit note shall not be truncated or modified in any way that is not consistent with the original intent of the note. 
</t>
    </r>
  </si>
  <si>
    <t>The clinical cynopsis in the Event Summary is a complete copy of the information entered in EVS.03.01.</t>
  </si>
  <si>
    <r>
      <rPr>
        <b/>
        <u/>
        <sz val="10"/>
        <rFont val="Calibri"/>
        <family val="2"/>
        <scheme val="minor"/>
      </rPr>
      <t>EVS.06</t>
    </r>
    <r>
      <rPr>
        <sz val="10"/>
        <rFont val="Calibri"/>
        <family val="2"/>
        <scheme val="minor"/>
      </rPr>
      <t xml:space="preserve">
If the software allows the user to record a “Reason for visit” as a discrete data element in the patient notes, then there </t>
    </r>
    <r>
      <rPr>
        <b/>
        <sz val="10"/>
        <rFont val="Calibri"/>
        <family val="2"/>
        <scheme val="minor"/>
      </rPr>
      <t>SHOULD</t>
    </r>
    <r>
      <rPr>
        <sz val="10"/>
        <rFont val="Calibri"/>
        <family val="2"/>
        <scheme val="minor"/>
      </rPr>
      <t xml:space="preserve"> be a method to populate the Clinical Synopsis of the event summary. 
Note: This might be implemented by an ‘import reason for visit’ button. Caution needs to be exercised to avoid overwriting data already in the clinical synopsis.  An option for a preface or appendix to existing content may be used.</t>
    </r>
  </si>
  <si>
    <r>
      <rPr>
        <b/>
        <u/>
        <sz val="10"/>
        <color theme="1"/>
        <rFont val="Calibri"/>
        <family val="2"/>
        <scheme val="minor"/>
      </rPr>
      <t>EVS.07</t>
    </r>
    <r>
      <rPr>
        <sz val="10"/>
        <color theme="1"/>
        <rFont val="Calibri"/>
        <family val="2"/>
        <scheme val="minor"/>
      </rPr>
      <t xml:space="preserve">
The software </t>
    </r>
    <r>
      <rPr>
        <b/>
        <sz val="10"/>
        <color theme="1"/>
        <rFont val="Calibri"/>
        <family val="2"/>
        <scheme val="minor"/>
      </rPr>
      <t>SHOULD</t>
    </r>
    <r>
      <rPr>
        <sz val="10"/>
        <color theme="1"/>
        <rFont val="Calibri"/>
        <family val="2"/>
        <scheme val="minor"/>
      </rPr>
      <t xml:space="preserve"> support layout formatting appropriately in the CDA narrative for Clinical Synopsis. This includes paragraphs, numbered list, bullet point list, italics, bold, underline, superscript, subscript and tables.
Note: This can be achieved by using CDA tags in the narrative part of the Clinical Synopsis – these include paragraph, list (listType=”unordered”), list (listType=”ordered”), content (styleCode=”Italics”), content (styleCode=”Bold”), content (styleCode=”Underline”), sup, sub, table, tbody, thead, tr, th, td.
See Supplementary Notes for Implementers Relating to Clinical Document Presentation v1.9 for further rendering advice.
</t>
    </r>
  </si>
  <si>
    <r>
      <t xml:space="preserve">END: </t>
    </r>
    <r>
      <rPr>
        <sz val="10"/>
        <color theme="0"/>
        <rFont val="Calibri"/>
        <family val="2"/>
        <scheme val="minor"/>
      </rPr>
      <t>Clinical synopsis</t>
    </r>
  </si>
  <si>
    <r>
      <t xml:space="preserve">START: </t>
    </r>
    <r>
      <rPr>
        <sz val="10"/>
        <color theme="0"/>
        <rFont val="Calibri"/>
        <family val="2"/>
        <scheme val="minor"/>
      </rPr>
      <t>Information selection</t>
    </r>
  </si>
  <si>
    <t>The information is presented using the prescribed heading names.</t>
  </si>
  <si>
    <t>Historical information is not presented to the user.</t>
  </si>
  <si>
    <t>The Event Summary contains all of the selected historical information.</t>
  </si>
  <si>
    <t>1. Verify that the new Event Summary does not contain any information not selected for inclusion.</t>
  </si>
  <si>
    <t>The Event Summary does not contain any information not selected for inclusion.</t>
  </si>
  <si>
    <t>The Event Summary is conformant.</t>
  </si>
  <si>
    <r>
      <t xml:space="preserve">END: </t>
    </r>
    <r>
      <rPr>
        <sz val="10"/>
        <color theme="0"/>
        <rFont val="Calibri"/>
        <family val="2"/>
        <scheme val="minor"/>
      </rPr>
      <t>Information selection</t>
    </r>
  </si>
  <si>
    <r>
      <t xml:space="preserve">START: </t>
    </r>
    <r>
      <rPr>
        <sz val="10"/>
        <color theme="0"/>
        <rFont val="Calibri"/>
        <family val="2"/>
        <scheme val="minor"/>
      </rPr>
      <t>Pathology test results and imaging examination information selection</t>
    </r>
  </si>
  <si>
    <t>The new pathology test results and new imaging examination results is presented to the user for inclusion in an Event Summary.</t>
  </si>
  <si>
    <r>
      <t xml:space="preserve">END: </t>
    </r>
    <r>
      <rPr>
        <sz val="10"/>
        <color theme="0"/>
        <rFont val="Calibri"/>
        <family val="2"/>
        <scheme val="minor"/>
      </rPr>
      <t>Pathology test results and imaging examination information selection</t>
    </r>
  </si>
  <si>
    <r>
      <t xml:space="preserve">START: </t>
    </r>
    <r>
      <rPr>
        <sz val="10"/>
        <color theme="0"/>
        <rFont val="Calibri"/>
        <family val="2"/>
        <scheme val="minor"/>
      </rPr>
      <t>Administrative Observations</t>
    </r>
  </si>
  <si>
    <r>
      <rPr>
        <b/>
        <u/>
        <sz val="10"/>
        <rFont val="Calibri"/>
        <family val="2"/>
        <scheme val="minor"/>
      </rPr>
      <t>CLD.17</t>
    </r>
    <r>
      <rPr>
        <sz val="10"/>
        <rFont val="Calibri"/>
        <family val="2"/>
        <scheme val="minor"/>
      </rPr>
      <t xml:space="preserve">
If the software sends documents to the PCEHR system using an appropriate template package, the software SHALL NOT include any narrative content when authoring the Administrative Observations section in clinical document instances.
Note: Conforming to this recommendation can only be achieved by using template packages published for PCEHR Release 4 (October 2013) and later. Template packages published before PCEHR Release 4 report an error when the Administrative Observations narrative is not present. The mandatory requirement for Administrative Observations narrative has been relaxed and newer versions of the template packages do not report an error when the narrative is omitted. Contact NEHTA for a list of the template packages that allow the Administrative Observations to be omitted. 
Specifications for Shared Health Summary (and other document types) will be revisited with a view to removing the Administrative Observations section.</t>
    </r>
  </si>
  <si>
    <r>
      <t xml:space="preserve">END: </t>
    </r>
    <r>
      <rPr>
        <sz val="10"/>
        <color theme="0"/>
        <rFont val="Calibri"/>
        <family val="2"/>
        <scheme val="minor"/>
      </rPr>
      <t>Administrative Observations</t>
    </r>
  </si>
  <si>
    <r>
      <t xml:space="preserve">START: </t>
    </r>
    <r>
      <rPr>
        <sz val="10"/>
        <color theme="0"/>
        <rFont val="Calibri"/>
        <family val="2"/>
        <scheme val="minor"/>
      </rPr>
      <t>Medication instructions</t>
    </r>
  </si>
  <si>
    <r>
      <t xml:space="preserve">1. Open a local health record of </t>
    </r>
    <r>
      <rPr>
        <b/>
        <u/>
        <sz val="10"/>
        <rFont val="Calibri"/>
        <family val="2"/>
        <scheme val="minor"/>
      </rPr>
      <t>patient I</t>
    </r>
    <r>
      <rPr>
        <sz val="10"/>
        <rFont val="Calibri"/>
        <family val="2"/>
        <scheme val="minor"/>
      </rPr>
      <t xml:space="preserve"> who has a local health record with data for medications. The medication includes:
The Mediciations  for Patient I should include the following:
</t>
    </r>
    <r>
      <rPr>
        <u/>
        <sz val="10"/>
        <rFont val="Calibri"/>
        <family val="2"/>
        <scheme val="minor"/>
      </rPr>
      <t>- Medication A:</t>
    </r>
    <r>
      <rPr>
        <sz val="10"/>
        <rFont val="Calibri"/>
        <family val="2"/>
        <scheme val="minor"/>
      </rPr>
      <t xml:space="preserve"> with directions consisting of how much to use (dosage, amount and frequency) and how to use it. Dosage form must be stated in Directions in this example (teaspoon) because it is not included in the Medicine and frequency is implied;
         Example:  Medicine - Panadol Syrup 
                               Directions -  1 teaspoon twice daily after meals.
</t>
    </r>
    <r>
      <rPr>
        <u/>
        <sz val="10"/>
        <rFont val="Calibri"/>
        <family val="2"/>
        <scheme val="minor"/>
      </rPr>
      <t>- Medication B:</t>
    </r>
    <r>
      <rPr>
        <sz val="10"/>
        <rFont val="Calibri"/>
        <family val="2"/>
        <scheme val="minor"/>
      </rPr>
      <t xml:space="preserve"> with directions consisting of how much to use (amount), and how to use it. Dosage form is also required as it is not stated in the Medicine. When to use it (frequency) is implied ('after breakfast' i s once daily);
         Example:  Medicine - Panadol 50 mg
                               Directions -  1 tablet after breakfast 
</t>
    </r>
    <r>
      <rPr>
        <u/>
        <sz val="10"/>
        <rFont val="Calibri"/>
        <family val="2"/>
        <scheme val="minor"/>
      </rPr>
      <t xml:space="preserve"> - Medication C: </t>
    </r>
    <r>
      <rPr>
        <sz val="10"/>
        <rFont val="Calibri"/>
        <family val="2"/>
        <scheme val="minor"/>
      </rPr>
      <t xml:space="preserve">with directions consisting of how much to use (amount), and when to use it. Dosage form is stated in the Medicine (tablet) and how to use it is implied (injection);
         Example: Medicine - Infanrex injection 50 ml
                               Directions -  1 injection on 1/6/2014
</t>
    </r>
    <r>
      <rPr>
        <u/>
        <sz val="10"/>
        <rFont val="Calibri"/>
        <family val="2"/>
        <scheme val="minor"/>
      </rPr>
      <t xml:space="preserve">- Medication D: </t>
    </r>
    <r>
      <rPr>
        <sz val="10"/>
        <rFont val="Calibri"/>
        <family val="2"/>
        <scheme val="minor"/>
      </rPr>
      <t xml:space="preserve">with directions consisting of when to use it.
        Example:  Medicine - NEO Bandage 12cm x 100cm
                               Directions -  Apply to wrist as required.
</t>
    </r>
  </si>
  <si>
    <t>The medication information is correct.</t>
  </si>
  <si>
    <t xml:space="preserve">1. Verify that the medication directions for medication B either includes a dosage form (eg. tablet) or a delimiter between the number dose and the instructions.
</t>
  </si>
  <si>
    <t>The medication directions includes a dosage form or a delimiter between the number dose and the instructions.</t>
  </si>
  <si>
    <t xml:space="preserve">1. Verify that the medication information in the Event Summary matches the information in the patient's local health record.
</t>
  </si>
  <si>
    <t>Medication information in the Event Summary matches the information in the patient's local health record.</t>
  </si>
  <si>
    <t>The Event Summary is conformant</t>
  </si>
  <si>
    <r>
      <t xml:space="preserve">END: </t>
    </r>
    <r>
      <rPr>
        <sz val="10"/>
        <color theme="0"/>
        <rFont val="Calibri"/>
        <family val="2"/>
        <scheme val="minor"/>
      </rPr>
      <t>Medication instructions</t>
    </r>
  </si>
  <si>
    <r>
      <t xml:space="preserve">START: </t>
    </r>
    <r>
      <rPr>
        <sz val="10"/>
        <color theme="0"/>
        <rFont val="Calibri"/>
        <family val="2"/>
        <scheme val="minor"/>
      </rPr>
      <t>Provider contact information</t>
    </r>
  </si>
  <si>
    <r>
      <t xml:space="preserve">END: </t>
    </r>
    <r>
      <rPr>
        <sz val="10"/>
        <color theme="0"/>
        <rFont val="Calibri"/>
        <family val="2"/>
        <scheme val="minor"/>
      </rPr>
      <t>Provider contact information</t>
    </r>
  </si>
  <si>
    <r>
      <t xml:space="preserve">START: </t>
    </r>
    <r>
      <rPr>
        <sz val="10"/>
        <color theme="0"/>
        <rFont val="Calibri"/>
        <family val="2"/>
        <scheme val="minor"/>
      </rPr>
      <t>Supersede a document</t>
    </r>
  </si>
  <si>
    <r>
      <rPr>
        <b/>
        <u/>
        <sz val="10"/>
        <rFont val="Calibri"/>
        <family val="2"/>
        <scheme val="minor"/>
      </rPr>
      <t>Existing Functionality</t>
    </r>
    <r>
      <rPr>
        <sz val="10"/>
        <rFont val="Calibri"/>
        <family val="2"/>
        <scheme val="minor"/>
      </rPr>
      <t xml:space="preserve">
Verify that an Event Summary can still be superseded. 
</t>
    </r>
  </si>
  <si>
    <t>The values in the new(superseding) Event Summary xml are correct.</t>
  </si>
  <si>
    <t>The new(superseding) Event Summary conforms to pre-existing conformance requirements.</t>
  </si>
  <si>
    <r>
      <t xml:space="preserve">END: </t>
    </r>
    <r>
      <rPr>
        <sz val="10"/>
        <color theme="0"/>
        <rFont val="Calibri"/>
        <family val="2"/>
        <scheme val="minor"/>
      </rPr>
      <t>Supersede a document</t>
    </r>
  </si>
  <si>
    <r>
      <t xml:space="preserve">START: </t>
    </r>
    <r>
      <rPr>
        <sz val="10"/>
        <color theme="0"/>
        <rFont val="Calibri"/>
        <family val="2"/>
        <scheme val="minor"/>
      </rPr>
      <t>Locating and accessing PCEHR functions</t>
    </r>
  </si>
  <si>
    <r>
      <rPr>
        <b/>
        <u/>
        <sz val="10"/>
        <rFont val="Calibri"/>
        <family val="2"/>
        <scheme val="minor"/>
      </rPr>
      <t>CLD.26</t>
    </r>
    <r>
      <rPr>
        <sz val="10"/>
        <rFont val="Calibri"/>
        <family val="2"/>
        <scheme val="minor"/>
      </rPr>
      <t xml:space="preserve">
The software </t>
    </r>
    <r>
      <rPr>
        <b/>
        <sz val="10"/>
        <rFont val="Calibri"/>
        <family val="2"/>
        <scheme val="minor"/>
      </rPr>
      <t>SHALL</t>
    </r>
    <r>
      <rPr>
        <sz val="10"/>
        <rFont val="Calibri"/>
        <family val="2"/>
        <scheme val="minor"/>
      </rPr>
      <t xml:space="preserve"> prominently display an indicator of the patient's PCEHR status when displaying the consumer’s local health record.
Note: The PCEHR status is determined by the “doesPCEHRExist” operation. The indicator can use any combination of words, colours and icons appropriate to the layout of the clinical system. 
The record statuses that the indicator needs to handle are:
(i) PCEHR exists (access code may or may not be required)
(ii) PCEHR may not exist (i.e.”doesPCEHRExist” operation returns false)
(iii) Operation cannot complete (e.g. no patient IHI on file or cannot connect to PCEHR due to network connectivity failure or system outage)</t>
    </r>
  </si>
  <si>
    <t>The PCEHR status indicator indicates the operation to connect to the PCEHR could not be completed.</t>
  </si>
  <si>
    <t>The PCEHR status indicator indicates a PCEHR exists.
In some instances, vendors may have chosen to provide a further indication that the provider has access to the patient's PCEHR.</t>
  </si>
  <si>
    <t>The PCEHR status indicator indicates a PCEHR exists.
In some instances, vendors may have chosen to provide a further indication that the provider does NOT have access to the patient's PCEHR.</t>
  </si>
  <si>
    <t>The PCEHR status indicator indicates a PCEHR exists.
Provider is able to access the patient's PCEHR using emergency access.</t>
  </si>
  <si>
    <t>The PCEHR status indicator indicates a PCEHR exists.
Provider is able to access the patient's PCEHR using an access code.</t>
  </si>
  <si>
    <t xml:space="preserve">With incomplete demographic information the PCEHR status indicator indicates that a PCEHR may not exist. Once the demographic information is corrected the PCEHR status indicator indicates  that a PCEHR exists.
</t>
  </si>
  <si>
    <t>The PCEHR status indicator indicates that a PCEHR may not exist.</t>
  </si>
  <si>
    <t>The PCEHR status indicator indicates the operation could not complete.</t>
  </si>
  <si>
    <r>
      <rPr>
        <b/>
        <u/>
        <sz val="10"/>
        <rFont val="Calibri"/>
        <family val="2"/>
        <scheme val="minor"/>
      </rPr>
      <t>CLD.27</t>
    </r>
    <r>
      <rPr>
        <sz val="10"/>
        <rFont val="Calibri"/>
        <family val="2"/>
        <scheme val="minor"/>
      </rPr>
      <t xml:space="preserve">
The PCEHR entry point </t>
    </r>
    <r>
      <rPr>
        <b/>
        <sz val="10"/>
        <rFont val="Calibri"/>
        <family val="2"/>
        <scheme val="minor"/>
      </rPr>
      <t>SHALL</t>
    </r>
    <r>
      <rPr>
        <sz val="10"/>
        <rFont val="Calibri"/>
        <family val="2"/>
        <scheme val="minor"/>
      </rPr>
      <t xml:space="preserve"> allow navigation to all supported PCEHR clinical activities, including:
1. Open the PCEHR page.
2. Author and upload a shared health summary.
3. Author and upload an event summary.
Note: This may be by direct access to the function or by navigation to a suitable screen where all functions are accessible. </t>
    </r>
  </si>
  <si>
    <t xml:space="preserve">There is one entry point provided by the software to access all PCEHR functions/activities that is supported by the software. 
The entry point to the PCEHR functionality is displayed prominently.
</t>
  </si>
  <si>
    <r>
      <rPr>
        <b/>
        <u/>
        <sz val="10"/>
        <rFont val="Calibri"/>
        <family val="2"/>
        <scheme val="minor"/>
      </rPr>
      <t>CLD.28</t>
    </r>
    <r>
      <rPr>
        <sz val="10"/>
        <rFont val="Calibri"/>
        <family val="2"/>
        <scheme val="minor"/>
      </rPr>
      <t xml:space="preserve">
The software </t>
    </r>
    <r>
      <rPr>
        <b/>
        <sz val="10"/>
        <rFont val="Calibri"/>
        <family val="2"/>
        <scheme val="minor"/>
      </rPr>
      <t>SHOULD</t>
    </r>
    <r>
      <rPr>
        <sz val="10"/>
        <rFont val="Calibri"/>
        <family val="2"/>
        <scheme val="minor"/>
      </rPr>
      <t xml:space="preserve"> allow access to PCEHR activities from other areas in the software, as deemed appropriate.
Note: Examples include the ability to author shared health summaries and event summaries from the letter writing module.</t>
    </r>
  </si>
  <si>
    <t xml:space="preserve">The software MAY allow access to PCEHR activities from other areas in the software. </t>
  </si>
  <si>
    <r>
      <rPr>
        <b/>
        <u/>
        <sz val="10"/>
        <rFont val="Calibri"/>
        <family val="2"/>
        <scheme val="minor"/>
      </rPr>
      <t>CLD.29</t>
    </r>
    <r>
      <rPr>
        <sz val="10"/>
        <rFont val="Calibri"/>
        <family val="2"/>
        <scheme val="minor"/>
      </rPr>
      <t xml:space="preserve">
An entry point to PCEHR functionality </t>
    </r>
    <r>
      <rPr>
        <b/>
        <sz val="10"/>
        <rFont val="Calibri"/>
        <family val="2"/>
        <scheme val="minor"/>
      </rPr>
      <t>SHALL</t>
    </r>
    <r>
      <rPr>
        <sz val="10"/>
        <rFont val="Calibri"/>
        <family val="2"/>
        <scheme val="minor"/>
      </rPr>
      <t xml:space="preserve"> be prominently displayed and accessible from the patient’s local health record.
Note: This may be combined with the user controls associated with the PCEHR status indicator or via a separate window tab, drop-down menu, button, etc.</t>
    </r>
  </si>
  <si>
    <t>A PCEHR entry point is clearly displayed and easily accessible from a patient's local health record.</t>
  </si>
  <si>
    <r>
      <rPr>
        <b/>
        <u/>
        <sz val="10"/>
        <rFont val="Calibri"/>
        <family val="2"/>
        <scheme val="minor"/>
      </rPr>
      <t>CLD.30</t>
    </r>
    <r>
      <rPr>
        <sz val="10"/>
        <rFont val="Calibri"/>
        <family val="2"/>
        <scheme val="minor"/>
      </rPr>
      <t xml:space="preserve">
Healthcare identifier (HI) checks and PCEHR status checks </t>
    </r>
    <r>
      <rPr>
        <b/>
        <sz val="10"/>
        <rFont val="Calibri"/>
        <family val="2"/>
        <scheme val="minor"/>
      </rPr>
      <t>SHOULD</t>
    </r>
    <r>
      <rPr>
        <sz val="10"/>
        <rFont val="Calibri"/>
        <family val="2"/>
        <scheme val="minor"/>
      </rPr>
      <t xml:space="preserve"> be performed in the background where possible to improve system responsiveness and eliminate unnecessary delay when opening the patient’s local health record. 
Note: The PCEHR status is determined by the “doesPCEHRExist” operation [NEHTA-1120:2012]. It is recommended that background web service lookups are performed whenever an external service is invoked, as this will prevent the user interface from locking or becoming unresponsive when network performance at the health service is degraded or the external service is otherwise non-responsive or inaccessible.</t>
    </r>
  </si>
  <si>
    <t xml:space="preserve">The software can access a local patient record without any delay or latency. 
</t>
  </si>
  <si>
    <r>
      <t xml:space="preserve">END: </t>
    </r>
    <r>
      <rPr>
        <sz val="10"/>
        <color theme="0"/>
        <rFont val="Calibri"/>
        <family val="2"/>
        <scheme val="minor"/>
      </rPr>
      <t>Locating and accessing PCEHR functions</t>
    </r>
  </si>
  <si>
    <r>
      <t xml:space="preserve">START: </t>
    </r>
    <r>
      <rPr>
        <sz val="10"/>
        <color theme="0"/>
        <rFont val="Calibri"/>
        <family val="2"/>
        <scheme val="minor"/>
      </rPr>
      <t>Columns and Content</t>
    </r>
  </si>
  <si>
    <t xml:space="preserve">Column headings are displayed correctly for patient A.
</t>
  </si>
  <si>
    <t xml:space="preserve">1. Verify the default display for a document list contains only the following required columns displayed by default.
Document Date, Service Data, Document, Organisation, Organisation Type.
</t>
  </si>
  <si>
    <r>
      <rPr>
        <b/>
        <u/>
        <sz val="10"/>
        <rFont val="Calibri"/>
        <family val="2"/>
        <scheme val="minor"/>
      </rPr>
      <t xml:space="preserve">CLD.39 </t>
    </r>
    <r>
      <rPr>
        <sz val="10"/>
        <rFont val="Calibri"/>
        <family val="2"/>
        <scheme val="minor"/>
      </rPr>
      <t xml:space="preserve">
If the clinical information system uses clinical documents to display information in the Organisation column, then the name of the organisation </t>
    </r>
    <r>
      <rPr>
        <b/>
        <sz val="10"/>
        <rFont val="Calibri"/>
        <family val="2"/>
        <scheme val="minor"/>
      </rPr>
      <t>SHALL</t>
    </r>
    <r>
      <rPr>
        <sz val="10"/>
        <rFont val="Calibri"/>
        <family val="2"/>
        <scheme val="minor"/>
      </rPr>
      <t xml:space="preserve"> be one of (in order of priority):
• the healthcare facility (if present)
• the authoring person’s employing organisation (if present)
• the custodian organisation (if present).
If none of the above is available, then a name </t>
    </r>
    <r>
      <rPr>
        <b/>
        <sz val="10"/>
        <rFont val="Calibri"/>
        <family val="2"/>
        <scheme val="minor"/>
      </rPr>
      <t>SHALL NOT</t>
    </r>
    <r>
      <rPr>
        <sz val="10"/>
        <rFont val="Calibri"/>
        <family val="2"/>
        <scheme val="minor"/>
      </rPr>
      <t xml:space="preserve"> be present in the Organisation column
Notes: The data element providing the name of the healthcare facility is a mandatory element of Discharge Summary, PCEHR Prescription Record and PCEHR Dispense Record. The data element for the authoring person’s employing organisation is a mandatory element of Shared Health Summary, Event Summary, Specialist Letter and Discharge Summary.  
</t>
    </r>
  </si>
  <si>
    <r>
      <rPr>
        <b/>
        <u/>
        <sz val="10"/>
        <rFont val="Calibri"/>
        <family val="2"/>
        <scheme val="minor"/>
      </rPr>
      <t>CLD.41</t>
    </r>
    <r>
      <rPr>
        <sz val="10"/>
        <rFont val="Calibri"/>
        <family val="2"/>
        <scheme val="minor"/>
      </rPr>
      <t xml:space="preserve">
If the software supports query for removed or superseded documents, the display </t>
    </r>
    <r>
      <rPr>
        <b/>
        <sz val="10"/>
        <rFont val="Calibri"/>
        <family val="2"/>
        <scheme val="minor"/>
      </rPr>
      <t>SHALL</t>
    </r>
    <r>
      <rPr>
        <sz val="10"/>
        <rFont val="Calibri"/>
        <family val="2"/>
        <scheme val="minor"/>
      </rPr>
      <t xml:space="preserve"> make it clear to the healthcare provider whether a document has been removed or superseded on the documents list.
Note: This could be implemented in various ways, such as indicating the status in an additional column or using alternative colours. Removed and superseded documents are highlighted on the document list so that users are aware that those documents are not current. Removed documents are only available for display when the accessing organisation is the same as the document authoring organisation. </t>
    </r>
  </si>
  <si>
    <r>
      <t xml:space="preserve">1. Author a clinical document and upload it to the PCEHR for </t>
    </r>
    <r>
      <rPr>
        <b/>
        <u/>
        <sz val="10"/>
        <rFont val="Calibri"/>
        <family val="2"/>
        <scheme val="minor"/>
      </rPr>
      <t>patient D</t>
    </r>
    <r>
      <rPr>
        <sz val="10"/>
        <rFont val="Calibri"/>
        <family val="2"/>
        <scheme val="minor"/>
      </rPr>
      <t xml:space="preserve">.
2. Open the same document, make a slight modification and upload it to the PCEHR again. The newly uploaded document has superseded the previous.
</t>
    </r>
  </si>
  <si>
    <t>A document has been authored and uploaded twice to the PCEHR.</t>
  </si>
  <si>
    <t>The document list indicates the previous document uploaded in Step 1 as 'superseded' since the Organisation authored those documents.</t>
  </si>
  <si>
    <r>
      <t xml:space="preserve">Author a clinical document and upload it to the PCEHR for </t>
    </r>
    <r>
      <rPr>
        <b/>
        <u/>
        <sz val="10"/>
        <rFont val="Calibri"/>
        <family val="2"/>
        <scheme val="minor"/>
      </rPr>
      <t>patient D</t>
    </r>
    <r>
      <rPr>
        <sz val="10"/>
        <rFont val="Calibri"/>
        <family val="2"/>
        <scheme val="minor"/>
      </rPr>
      <t xml:space="preserve">.
1. Use the software system to author a clinical document of any type.
2. Upload the clinical document to the PCEHR for </t>
    </r>
    <r>
      <rPr>
        <b/>
        <u/>
        <sz val="10"/>
        <rFont val="Calibri"/>
        <family val="2"/>
        <scheme val="minor"/>
      </rPr>
      <t>patient D</t>
    </r>
    <r>
      <rPr>
        <sz val="10"/>
        <rFont val="Calibri"/>
        <family val="2"/>
        <scheme val="minor"/>
      </rPr>
      <t xml:space="preserve">.
</t>
    </r>
  </si>
  <si>
    <t>A document has been authored and uploaded to the PCEHR.</t>
  </si>
  <si>
    <r>
      <rPr>
        <b/>
        <u/>
        <sz val="10"/>
        <rFont val="Calibri"/>
        <family val="2"/>
        <scheme val="minor"/>
      </rPr>
      <t>CLD.42</t>
    </r>
    <r>
      <rPr>
        <sz val="10"/>
        <rFont val="Calibri"/>
        <family val="2"/>
        <scheme val="minor"/>
      </rPr>
      <t xml:space="preserve">
If an additional column is used to indicate that documents have been removed or superseded, a value SHALL only be displayed if a document has been removed or superseded.
Note: For example, do not repeat “approved” for every document as this results in clutter that detracts from readability.
</t>
    </r>
  </si>
  <si>
    <r>
      <rPr>
        <b/>
        <sz val="10"/>
        <rFont val="Calibri"/>
        <family val="2"/>
        <scheme val="minor"/>
      </rPr>
      <t xml:space="preserve">Prerequisite:  </t>
    </r>
    <r>
      <rPr>
        <sz val="10"/>
        <rFont val="Calibri"/>
        <family val="2"/>
        <scheme val="minor"/>
      </rPr>
      <t xml:space="preserve">
1. Execute this test only if an additional column is used to indicate documents have been superseded or removed.
2. Perform this test after the previous tests to Supersede (LISTS_CM.11.01) and Remove (LISTS_CM.11.02) a document have been completed.
If the software system does not have this ability then choose the test result "N/A" and proceed to the next test case.
</t>
    </r>
  </si>
  <si>
    <t>The additional column includes a status indicator only for superseded or removed documents .</t>
  </si>
  <si>
    <t>1. Supersede another document you have authored.
2. Remove another document that you have authored.
3. Verify the additional column now indicates the two superseded and two removed documents.</t>
  </si>
  <si>
    <r>
      <rPr>
        <b/>
        <u/>
        <sz val="10"/>
        <rFont val="Calibri"/>
        <family val="2"/>
        <scheme val="minor"/>
      </rPr>
      <t xml:space="preserve">CLD.43 </t>
    </r>
    <r>
      <rPr>
        <sz val="10"/>
        <rFont val="Calibri"/>
        <family val="2"/>
        <scheme val="minor"/>
      </rPr>
      <t xml:space="preserve">
The software </t>
    </r>
    <r>
      <rPr>
        <b/>
        <sz val="10"/>
        <rFont val="Calibri"/>
        <family val="2"/>
        <scheme val="minor"/>
      </rPr>
      <t>SHALL</t>
    </r>
    <r>
      <rPr>
        <sz val="10"/>
        <rFont val="Calibri"/>
        <family val="2"/>
        <scheme val="minor"/>
      </rPr>
      <t xml:space="preserve"> display all date-time columns using the local time zone of the user.
Note: Date-time values in PCEHR XDS.b metadata are recorded as UTC (Universal Time Coordinated) so must be converted to local time for display. When date-only values are recorded these should be shown as-is in document lists. (See Section 2.3 “Managing date-times”)
</t>
    </r>
  </si>
  <si>
    <r>
      <t xml:space="preserve">END: </t>
    </r>
    <r>
      <rPr>
        <sz val="10"/>
        <color theme="0"/>
        <rFont val="Calibri"/>
        <family val="2"/>
        <scheme val="minor"/>
      </rPr>
      <t>Columns and Content</t>
    </r>
  </si>
  <si>
    <r>
      <t xml:space="preserve">START: </t>
    </r>
    <r>
      <rPr>
        <sz val="10"/>
        <color theme="0"/>
        <rFont val="Calibri"/>
        <family val="2"/>
        <scheme val="minor"/>
      </rPr>
      <t>Sorting and Grouping</t>
    </r>
  </si>
  <si>
    <r>
      <t xml:space="preserve">1. Open a local health record of </t>
    </r>
    <r>
      <rPr>
        <b/>
        <u/>
        <sz val="10"/>
        <rFont val="Calibri"/>
        <family val="2"/>
        <scheme val="minor"/>
      </rPr>
      <t>patient A</t>
    </r>
    <r>
      <rPr>
        <sz val="10"/>
        <rFont val="Calibri"/>
        <family val="2"/>
        <scheme val="minor"/>
      </rPr>
      <t xml:space="preserve"> who has a PCEHR which is accessible. The PCEHR is known to contain clinical documents.
2. Select the 'entry point' to the PCEHR functionality to access documents in the patient's PCEHR.
3. Display the list of documents in the patient's PCEHR.
</t>
    </r>
  </si>
  <si>
    <t>List of documents is displayed.</t>
  </si>
  <si>
    <t xml:space="preserve">1. Verify that the columns  can be sorted in ascending order based on  Document Date.
2. Verify that the columns can be sorted in descending order based on Document Date.
</t>
  </si>
  <si>
    <t>User can sort by Document Date.</t>
  </si>
  <si>
    <t xml:space="preserve">1. Verify that the columns  can be sorted in ascending order based on  Service Date.
2. Verify that the columns can be sorted in descending order based on Service Date.
</t>
  </si>
  <si>
    <t>User can sort by Service Date.</t>
  </si>
  <si>
    <t xml:space="preserve">1. Verify that the columns  can be sorted in ascending order based on  Document columns. 
2. Verify that the columns can be sorted in descending order based on Document columns. 
</t>
  </si>
  <si>
    <t>User can sort by Document columns.</t>
  </si>
  <si>
    <r>
      <rPr>
        <b/>
        <u/>
        <sz val="10"/>
        <rFont val="Calibri"/>
        <family val="2"/>
        <scheme val="minor"/>
      </rPr>
      <t>CLD.45</t>
    </r>
    <r>
      <rPr>
        <sz val="10"/>
        <rFont val="Calibri"/>
        <family val="2"/>
        <scheme val="minor"/>
      </rPr>
      <t xml:space="preserve">
The software </t>
    </r>
    <r>
      <rPr>
        <b/>
        <sz val="10"/>
        <rFont val="Calibri"/>
        <family val="2"/>
        <scheme val="minor"/>
      </rPr>
      <t>SHOULD</t>
    </r>
    <r>
      <rPr>
        <sz val="10"/>
        <rFont val="Calibri"/>
        <family val="2"/>
        <scheme val="minor"/>
      </rPr>
      <t xml:space="preserve"> allow a user to sort on any additional column, in ascending or descending order.</t>
    </r>
  </si>
  <si>
    <t xml:space="preserve">additional columns  are displayed and can be sorted in ascending and descending order.
</t>
  </si>
  <si>
    <r>
      <rPr>
        <b/>
        <u/>
        <sz val="10"/>
        <rFont val="Calibri"/>
        <family val="2"/>
        <scheme val="minor"/>
      </rPr>
      <t>CLD.48</t>
    </r>
    <r>
      <rPr>
        <sz val="10"/>
        <rFont val="Calibri"/>
        <family val="2"/>
        <scheme val="minor"/>
      </rPr>
      <t xml:space="preserve">
The software </t>
    </r>
    <r>
      <rPr>
        <b/>
        <sz val="10"/>
        <rFont val="Calibri"/>
        <family val="2"/>
        <scheme val="minor"/>
      </rPr>
      <t>SHOULD</t>
    </r>
    <r>
      <rPr>
        <sz val="10"/>
        <rFont val="Calibri"/>
        <family val="2"/>
        <scheme val="minor"/>
      </rPr>
      <t xml:space="preserve"> provide grouping/collapsing.
Note: Grouping/collapsing refers to the ability for the user to aggregate like entries for chosen list column. These grouped entries can be expanded and collapsed to aid navigation of the document list.</t>
    </r>
  </si>
  <si>
    <t>Grouping and collapsing functionality has been implemented.</t>
  </si>
  <si>
    <r>
      <t xml:space="preserve">END: </t>
    </r>
    <r>
      <rPr>
        <sz val="10"/>
        <color theme="0"/>
        <rFont val="Calibri"/>
        <family val="2"/>
        <scheme val="minor"/>
      </rPr>
      <t>Sorting and Grouping</t>
    </r>
  </si>
  <si>
    <r>
      <t xml:space="preserve">START: </t>
    </r>
    <r>
      <rPr>
        <sz val="10"/>
        <color theme="0"/>
        <rFont val="Calibri"/>
        <family val="2"/>
        <scheme val="minor"/>
      </rPr>
      <t>Filtering</t>
    </r>
  </si>
  <si>
    <r>
      <rPr>
        <b/>
        <u/>
        <sz val="10"/>
        <rFont val="Calibri"/>
        <family val="2"/>
        <scheme val="minor"/>
      </rPr>
      <t>CLD.50</t>
    </r>
    <r>
      <rPr>
        <sz val="10"/>
        <rFont val="Calibri"/>
        <family val="2"/>
        <scheme val="minor"/>
      </rPr>
      <t xml:space="preserve">
The software </t>
    </r>
    <r>
      <rPr>
        <b/>
        <sz val="10"/>
        <rFont val="Calibri"/>
        <family val="2"/>
        <scheme val="minor"/>
      </rPr>
      <t>SHALL</t>
    </r>
    <r>
      <rPr>
        <sz val="10"/>
        <rFont val="Calibri"/>
        <family val="2"/>
        <scheme val="minor"/>
      </rPr>
      <t xml:space="preserve"> allow the user to exclude all Medicare documents from the document list. 
Note: The Medicare documents are Pharmaceutical Benefits Report, Australian Childhood Immunisation Register, Medicare/DVA Benefits Report and Australian Organ Donor Register.
Users are encouraged to use the Medicare Overview (if available) to view information from these documents – refer to recommendation CLD.66.</t>
    </r>
  </si>
  <si>
    <t xml:space="preserve">All Medicare documents are excluded from the displayed list of documents.
</t>
  </si>
  <si>
    <t xml:space="preserve">1. Include all Medicare documents in the displayed list of documents using the filtering functionality.
2. Verify that the display includes all Medicare documents in the list of documents.
</t>
  </si>
  <si>
    <t xml:space="preserve">All Medicare documents are included in the displayed list of documents.
</t>
  </si>
  <si>
    <r>
      <rPr>
        <sz val="10"/>
        <rFont val="Calibri"/>
        <family val="2"/>
        <scheme val="minor"/>
      </rPr>
      <t xml:space="preserve">The PCEHR Prescription Record and PCEHR Dispense Record documents can be excluded from the documents list.
</t>
    </r>
    <r>
      <rPr>
        <b/>
        <sz val="10"/>
        <rFont val="Calibri"/>
        <family val="2"/>
        <scheme val="minor"/>
      </rPr>
      <t xml:space="preserve">
</t>
    </r>
  </si>
  <si>
    <t xml:space="preserve">1. Include all PCEHR Prescription Record and PCEHR Dispense Record documents in the displayed list of documents using the filtering functionality.
2. Verify that the display includes all PCEHR Prescription Record and PCEHR Dispense Record documents in the list of documents.
</t>
  </si>
  <si>
    <t xml:space="preserve">All PCEHR Prescription Record and PCEHR Dispense Record documents are included in the displayed list of documents.
</t>
  </si>
  <si>
    <t>The user is able to access the eHealth Prescription and Dispense View from the local software system.</t>
  </si>
  <si>
    <r>
      <rPr>
        <b/>
        <u/>
        <sz val="10"/>
        <rFont val="Calibri"/>
        <family val="2"/>
        <scheme val="minor"/>
      </rPr>
      <t>CLD.52</t>
    </r>
    <r>
      <rPr>
        <sz val="10"/>
        <rFont val="Calibri"/>
        <family val="2"/>
        <scheme val="minor"/>
      </rPr>
      <t xml:space="preserve">
The software </t>
    </r>
    <r>
      <rPr>
        <b/>
        <sz val="10"/>
        <rFont val="Calibri"/>
        <family val="2"/>
        <scheme val="minor"/>
      </rPr>
      <t>SHALL</t>
    </r>
    <r>
      <rPr>
        <sz val="10"/>
        <rFont val="Calibri"/>
        <family val="2"/>
        <scheme val="minor"/>
      </rPr>
      <t xml:space="preserve"> allow the user to only include documents from the last three months.
Note: This date filter allows the user to view only the most recent documents.
For example, the vendor may choose to provide a button allowing the user to select ‘last 3 months’. </t>
    </r>
  </si>
  <si>
    <t>The date filter is used to prevent the display of the document that is older than 3 months.</t>
  </si>
  <si>
    <t>1. Choose to view the most recent and past documents (all documents).
2. Verify that the older document is displayed.</t>
  </si>
  <si>
    <t>The date filter is used to display a document that is older than 3 months.</t>
  </si>
  <si>
    <r>
      <rPr>
        <b/>
        <u/>
        <sz val="10"/>
        <rFont val="Calibri"/>
        <family val="2"/>
        <scheme val="minor"/>
      </rPr>
      <t>CLD.53</t>
    </r>
    <r>
      <rPr>
        <sz val="10"/>
        <rFont val="Calibri"/>
        <family val="2"/>
        <scheme val="minor"/>
      </rPr>
      <t xml:space="preserve">
The software </t>
    </r>
    <r>
      <rPr>
        <b/>
        <sz val="10"/>
        <rFont val="Calibri"/>
        <family val="2"/>
        <scheme val="minor"/>
      </rPr>
      <t>SHALL</t>
    </r>
    <r>
      <rPr>
        <sz val="10"/>
        <rFont val="Calibri"/>
        <family val="2"/>
        <scheme val="minor"/>
      </rPr>
      <t xml:space="preserve"> allow the user to filter by one or more document types.
Note: Document type is defined as the value in the document metadata (XDSDocumentEntry.typeCode) or the clinical document (ClinicalDocument/code/@code) itself.
Vendors are encouraged to group document types that have or will have a corresponding PCEHR view, enabling users to exclude groups of document types with one selection.
This does not prevent individual document types within these groups from being selected for exclusion independently (e.g. the user may wish to only exclude eHealth prescription records – and keep eHealth dispense records displayed – on the document list).
Refer to recommendations CLD.83 and CLD.84 (</t>
    </r>
    <r>
      <rPr>
        <b/>
        <sz val="10"/>
        <rFont val="Calibri"/>
        <family val="2"/>
        <scheme val="minor"/>
      </rPr>
      <t>new in Usability R3</t>
    </r>
    <r>
      <rPr>
        <sz val="10"/>
        <rFont val="Calibri"/>
        <family val="2"/>
        <scheme val="minor"/>
      </rPr>
      <t xml:space="preserve">) for default filters to be applied to the document list when the user opens the PCEHR page.
</t>
    </r>
  </si>
  <si>
    <r>
      <t xml:space="preserve">1. Open a local health record of </t>
    </r>
    <r>
      <rPr>
        <b/>
        <u/>
        <sz val="10"/>
        <rFont val="Calibri"/>
        <family val="2"/>
        <scheme val="minor"/>
      </rPr>
      <t>patient F</t>
    </r>
    <r>
      <rPr>
        <sz val="10"/>
        <rFont val="Calibri"/>
        <family val="2"/>
        <scheme val="minor"/>
      </rPr>
      <t>.
2. Select the 'entry point' to the PCEHR functionality to access documents in the patient's PCEHR.
3. Display the list of documents in the patient's PCEHR.
4. Verify that the user is able to filter on one or more document type.</t>
    </r>
  </si>
  <si>
    <t>The user can filter the document list on one or more document type/s.</t>
  </si>
  <si>
    <t>If the document types are displayed in groups when user selects the document type filter, then verify that the document types in each group can be individually selected.</t>
  </si>
  <si>
    <t>Documents within Document Type groups can be individually selected.</t>
  </si>
  <si>
    <t xml:space="preserve">Verify that the software can then display all documents if requested.
</t>
  </si>
  <si>
    <r>
      <rPr>
        <b/>
        <u/>
        <sz val="10"/>
        <rFont val="Calibri"/>
        <family val="2"/>
        <scheme val="minor"/>
      </rPr>
      <t>CLD.54</t>
    </r>
    <r>
      <rPr>
        <sz val="10"/>
        <rFont val="Calibri"/>
        <family val="2"/>
        <scheme val="minor"/>
      </rPr>
      <t xml:space="preserve">
If the software supports query for removed or superseded documents, then the software </t>
    </r>
    <r>
      <rPr>
        <b/>
        <sz val="10"/>
        <rFont val="Calibri"/>
        <family val="2"/>
        <scheme val="minor"/>
      </rPr>
      <t>SHALL</t>
    </r>
    <r>
      <rPr>
        <sz val="10"/>
        <rFont val="Calibri"/>
        <family val="2"/>
        <scheme val="minor"/>
      </rPr>
      <t xml:space="preserve"> allow the user to include or exclude all removed or superseded documents from being displayed in the document list.</t>
    </r>
  </si>
  <si>
    <r>
      <t xml:space="preserve">1. Open a local record of </t>
    </r>
    <r>
      <rPr>
        <b/>
        <u/>
        <sz val="10"/>
        <color theme="1"/>
        <rFont val="Calibri"/>
        <family val="2"/>
        <scheme val="minor"/>
      </rPr>
      <t>patient D</t>
    </r>
    <r>
      <rPr>
        <sz val="10"/>
        <color theme="1"/>
        <rFont val="Calibri"/>
        <family val="2"/>
        <scheme val="minor"/>
      </rPr>
      <t xml:space="preserve"> who has a PCEHR which is accessible. The PCEHR is known to contain removed and superseded documents.</t>
    </r>
  </si>
  <si>
    <r>
      <rPr>
        <b/>
        <sz val="10"/>
        <rFont val="Calibri"/>
        <family val="2"/>
        <scheme val="minor"/>
      </rPr>
      <t>Superseded documents filter</t>
    </r>
    <r>
      <rPr>
        <sz val="10"/>
        <rFont val="Calibri"/>
        <family val="2"/>
        <scheme val="minor"/>
      </rPr>
      <t xml:space="preserve">
1. Verify that the user is able to exclude superseded documents from the document list.
2. Verify that the user is able to include superseded documents in the document list.</t>
    </r>
  </si>
  <si>
    <t>The user can exclude then include superseded documents from the list.</t>
  </si>
  <si>
    <r>
      <rPr>
        <b/>
        <sz val="10"/>
        <rFont val="Calibri"/>
        <family val="2"/>
        <scheme val="minor"/>
      </rPr>
      <t>Removed documents filter</t>
    </r>
    <r>
      <rPr>
        <sz val="10"/>
        <rFont val="Calibri"/>
        <family val="2"/>
        <scheme val="minor"/>
      </rPr>
      <t xml:space="preserve">
1. Verify that the user is able to exclude removed documents from the document list.
2. Verify that the user is able to include removed documents from the document list.
</t>
    </r>
  </si>
  <si>
    <t>The user can exclude then include removed documents from the list.</t>
  </si>
  <si>
    <r>
      <rPr>
        <b/>
        <sz val="10"/>
        <rFont val="Calibri"/>
        <family val="2"/>
        <scheme val="minor"/>
      </rPr>
      <t>Superseded and</t>
    </r>
    <r>
      <rPr>
        <sz val="10"/>
        <rFont val="Calibri"/>
        <family val="2"/>
        <scheme val="minor"/>
      </rPr>
      <t xml:space="preserve"> </t>
    </r>
    <r>
      <rPr>
        <b/>
        <sz val="10"/>
        <rFont val="Calibri"/>
        <family val="2"/>
        <scheme val="minor"/>
      </rPr>
      <t>Removed documents filter</t>
    </r>
    <r>
      <rPr>
        <sz val="10"/>
        <rFont val="Calibri"/>
        <family val="2"/>
        <scheme val="minor"/>
      </rPr>
      <t xml:space="preserve">
1. Verify that  the user is able to exclude both removed and superseded documents from the document list.
2. Verify that  the user  is able to include both removed and superseded documents in the document list.
</t>
    </r>
  </si>
  <si>
    <t>The user can exclude then include removed and superseded documents from the list.</t>
  </si>
  <si>
    <r>
      <rPr>
        <b/>
        <u/>
        <sz val="10"/>
        <rFont val="Calibri"/>
        <family val="2"/>
        <scheme val="minor"/>
      </rPr>
      <t>CLD.55</t>
    </r>
    <r>
      <rPr>
        <sz val="10"/>
        <rFont val="Calibri"/>
        <family val="2"/>
        <scheme val="minor"/>
      </rPr>
      <t xml:space="preserve">
The software </t>
    </r>
    <r>
      <rPr>
        <b/>
        <sz val="10"/>
        <rFont val="Calibri"/>
        <family val="2"/>
        <scheme val="minor"/>
      </rPr>
      <t>SHALL</t>
    </r>
    <r>
      <rPr>
        <sz val="10"/>
        <rFont val="Calibri"/>
        <family val="2"/>
        <scheme val="minor"/>
      </rPr>
      <t xml:space="preserve"> clearly indicate to the user when document filters have been applied. The software SHALL enable the user to identify what has been filtered in the document list.
For example, the document type column may show a filter icon that is highlighted to indicate that the filter is ‘on’. The user could then click on the icon to determine what document types have been included and excluded from the document list.
Note: Making the user aware that the displayed list is a partial document list will help mitigate clinical safety risk. Prominently displaying the current filter settings is an adequate indication.</t>
    </r>
  </si>
  <si>
    <t>The document list is displayed.</t>
  </si>
  <si>
    <t xml:space="preserve">1. Filter the documents by Document Type. (Example: view only PCEHR Prescription Records).
2. Verify that the software clearly and prominently indicated that the list has been filtered so only a partial document list is displayed.
</t>
  </si>
  <si>
    <t>The document filter clearly displays to the user.</t>
  </si>
  <si>
    <t xml:space="preserve">1. Filter the documents by Document Date.  (Example: view the last four months of documents).
2. Verify that the software clearly and prominently indicated that the list has been filtered so only a partial document list is displayed.
</t>
  </si>
  <si>
    <r>
      <rPr>
        <b/>
        <u/>
        <sz val="10"/>
        <rFont val="Calibri"/>
        <family val="2"/>
        <scheme val="minor"/>
      </rPr>
      <t xml:space="preserve">CLD.56 </t>
    </r>
    <r>
      <rPr>
        <sz val="10"/>
        <rFont val="Calibri"/>
        <family val="2"/>
        <scheme val="minor"/>
      </rPr>
      <t xml:space="preserve">
If the software supports filtering of the document list based on date, then this </t>
    </r>
    <r>
      <rPr>
        <b/>
        <sz val="10"/>
        <rFont val="Calibri"/>
        <family val="2"/>
        <scheme val="minor"/>
      </rPr>
      <t>SHALL</t>
    </r>
    <r>
      <rPr>
        <sz val="10"/>
        <rFont val="Calibri"/>
        <family val="2"/>
        <scheme val="minor"/>
      </rPr>
      <t xml:space="preserve"> be based on date-time converted to local time from the UTC date-time recorded in metadata fields.</t>
    </r>
  </si>
  <si>
    <r>
      <t xml:space="preserve">END: </t>
    </r>
    <r>
      <rPr>
        <sz val="10"/>
        <color theme="0"/>
        <rFont val="Calibri"/>
        <family val="2"/>
        <scheme val="minor"/>
      </rPr>
      <t>Filtering</t>
    </r>
  </si>
  <si>
    <r>
      <t xml:space="preserve">START: </t>
    </r>
    <r>
      <rPr>
        <sz val="10"/>
        <color theme="0"/>
        <rFont val="Calibri"/>
        <family val="2"/>
        <scheme val="minor"/>
      </rPr>
      <t>Columns and Content (using clinical document data)</t>
    </r>
  </si>
  <si>
    <r>
      <rPr>
        <b/>
        <u/>
        <sz val="10"/>
        <rFont val="Calibri"/>
        <family val="2"/>
        <scheme val="minor"/>
      </rPr>
      <t>CLD.33</t>
    </r>
    <r>
      <rPr>
        <sz val="10"/>
        <rFont val="Calibri"/>
        <family val="2"/>
        <scheme val="minor"/>
      </rPr>
      <t xml:space="preserve">
Information displayed in the columns </t>
    </r>
    <r>
      <rPr>
        <b/>
        <sz val="10"/>
        <rFont val="Calibri"/>
        <family val="2"/>
        <scheme val="minor"/>
      </rPr>
      <t>SHALL</t>
    </r>
    <r>
      <rPr>
        <sz val="10"/>
        <rFont val="Calibri"/>
        <family val="2"/>
        <scheme val="minor"/>
      </rPr>
      <t xml:space="preserve"> be obtained from document metadata, or from the clinical document if the document metadata is not available. 
</t>
    </r>
  </si>
  <si>
    <t>Documents in the patient's PCEHR are displayed.</t>
  </si>
  <si>
    <t xml:space="preserve">Perform the following tasks for each item in the Document Date column:
1. Verify  the 'Document Date'  column value is obtained from clinical document data element,  'ClinicalDocument/effectiveTime' .
Note: test case LISTS_CD.02.01 verifies the dates do not contain a timezone.
</t>
  </si>
  <si>
    <t xml:space="preserve"> 'Document Date'  column values are correct.</t>
  </si>
  <si>
    <t xml:space="preserve"> 'Service Date'  column values are correct.</t>
  </si>
  <si>
    <t xml:space="preserve"> 'Document'  column values are correct.</t>
  </si>
  <si>
    <t xml:space="preserve">Perform the following tasks for each item in the Organisation column:
1. If the clinical document conatins the healthcare facility name then verify the item in the 'Organisation' column value is obtained from the clinical document data element for the healthcare facility name. 
2. Otherwise, if the clinical document was authored by a person and if the name of the author's employer organisation is present then verify the item in the 'Organisation' column value is obtained from the corresponding clinical document data element. 
3. Otherwise, if the clinical document includes the name of the custodian organisatio then verify that the item in the 'Organisation' column is the name of the custodian organisation.
4. Otherwise verify that there is no information in the 'Organisation' column. 
 </t>
  </si>
  <si>
    <t xml:space="preserve"> 'Organisation' column values are correct.
</t>
  </si>
  <si>
    <t xml:space="preserve"> 'Organisation Type' column values are correct.</t>
  </si>
  <si>
    <t xml:space="preserve">1. The “Document Date” and “Service Date” columns do not include the time or time zone information.
2. The user can find the time and time zone information when viewing a document.
</t>
  </si>
  <si>
    <t>0</t>
  </si>
  <si>
    <t xml:space="preserve">The ‘Service Date’ column is blank.
</t>
  </si>
  <si>
    <r>
      <rPr>
        <b/>
        <u/>
        <sz val="10"/>
        <rFont val="Calibri"/>
        <family val="2"/>
        <scheme val="minor"/>
      </rPr>
      <t>CLD.37</t>
    </r>
    <r>
      <rPr>
        <sz val="10"/>
        <rFont val="Calibri"/>
        <family val="2"/>
        <scheme val="minor"/>
      </rPr>
      <t xml:space="preserve">
The Document column </t>
    </r>
    <r>
      <rPr>
        <b/>
        <sz val="10"/>
        <rFont val="Calibri"/>
        <family val="2"/>
        <scheme val="minor"/>
      </rPr>
      <t>SHALL</t>
    </r>
    <r>
      <rPr>
        <sz val="10"/>
        <rFont val="Calibri"/>
        <family val="2"/>
        <scheme val="minor"/>
      </rPr>
      <t xml:space="preserve"> display the document type name. The document title </t>
    </r>
    <r>
      <rPr>
        <b/>
        <sz val="10"/>
        <rFont val="Calibri"/>
        <family val="2"/>
        <scheme val="minor"/>
      </rPr>
      <t>SHALL NOT</t>
    </r>
    <r>
      <rPr>
        <sz val="10"/>
        <rFont val="Calibri"/>
        <family val="2"/>
        <scheme val="minor"/>
      </rPr>
      <t xml:space="preserve"> be displayed in the Document column.
Note: The document type name is to be derived from the clinical document data element ClinicalDocument/code/@code as described in Appendix A of the </t>
    </r>
    <r>
      <rPr>
        <i/>
        <sz val="10"/>
        <rFont val="Calibri"/>
        <family val="2"/>
        <scheme val="minor"/>
      </rPr>
      <t>Clinical Documents PCEHR Usability Requirements</t>
    </r>
    <r>
      <rPr>
        <sz val="10"/>
        <rFont val="Calibri"/>
        <family val="2"/>
        <scheme val="minor"/>
      </rPr>
      <t xml:space="preserve"> [NEHTA2014a].
</t>
    </r>
  </si>
  <si>
    <t xml:space="preserve">1. Verify that the item displayed in the Document column is the document type name derived from the value of ClinicalDocument/code/@code.
2. Verify that the item displayed in the Document column is not the value of the document title, unless it is identical to the name derived from the value of ClinicalDocument/code/@code.
</t>
  </si>
  <si>
    <t>The 'Document' column is correct.</t>
  </si>
  <si>
    <r>
      <rPr>
        <b/>
        <u/>
        <sz val="10"/>
        <rFont val="Calibri"/>
        <family val="2"/>
        <scheme val="minor"/>
      </rPr>
      <t>CLD.40</t>
    </r>
    <r>
      <rPr>
        <sz val="10"/>
        <rFont val="Calibri"/>
        <family val="2"/>
        <scheme val="minor"/>
      </rPr>
      <t xml:space="preserve">
If the software uses clinical document content to display information in the Organisation Type column, this </t>
    </r>
    <r>
      <rPr>
        <b/>
        <sz val="10"/>
        <rFont val="Calibri"/>
        <family val="2"/>
        <scheme val="minor"/>
      </rPr>
      <t>SHALL</t>
    </r>
    <r>
      <rPr>
        <sz val="10"/>
        <rFont val="Calibri"/>
        <family val="2"/>
        <scheme val="minor"/>
      </rPr>
      <t xml:space="preserve"> be obtained from:
• the value stored in the originalText attribute (if present); otherwise
• the value stored in the displayName attribute (if present); otherwise
• left blank.
The value of the facility code attribute</t>
    </r>
    <r>
      <rPr>
        <b/>
        <sz val="10"/>
        <rFont val="Calibri"/>
        <family val="2"/>
        <scheme val="minor"/>
      </rPr>
      <t xml:space="preserve"> SHALL NOT</t>
    </r>
    <r>
      <rPr>
        <sz val="10"/>
        <rFont val="Calibri"/>
        <family val="2"/>
        <scheme val="minor"/>
      </rPr>
      <t xml:space="preserve"> be used.
Note: This recommendation is only applicable where the software does not have access to a clinical document’s XDS.b metadata for extracting the Organisation Type to fill in the Organisation Type column in a document list display. This only applies for clinical document types containing facility details i.e. Discharge Summary, eHealth Prescription Record and eHealth Dispense Record.</t>
    </r>
  </si>
  <si>
    <r>
      <t xml:space="preserve">1. Inspect the information in the Organisation Type column for </t>
    </r>
    <r>
      <rPr>
        <b/>
        <u/>
        <sz val="10"/>
        <rFont val="Calibri"/>
        <family val="2"/>
        <scheme val="minor"/>
      </rPr>
      <t>patient A</t>
    </r>
    <r>
      <rPr>
        <sz val="10"/>
        <rFont val="Calibri"/>
        <family val="2"/>
        <scheme val="minor"/>
      </rPr>
      <t xml:space="preserve">.
2. Verify that the information displayed in the Organisation Type column is the value of the originalText attribute, for those documents in the PCEHR that have originalText.
</t>
    </r>
  </si>
  <si>
    <t>Names listed in the 'Organisation Type' column are correct.</t>
  </si>
  <si>
    <t xml:space="preserve">1. Verify that the information displayed in the Organisation Type column is the value of the displayName attribute, for those documents in the PCEHR that have a displayName AND NO originalText.
</t>
  </si>
  <si>
    <t xml:space="preserve">1. Verify that no code is displayed in the Organisation Type column for those documents in the PCEHR that have NO originalText and NO displayName.
</t>
  </si>
  <si>
    <r>
      <t xml:space="preserve">1. Open the local health record of </t>
    </r>
    <r>
      <rPr>
        <b/>
        <u/>
        <sz val="10"/>
        <rFont val="Calibri"/>
        <family val="2"/>
        <scheme val="minor"/>
      </rPr>
      <t>patient A</t>
    </r>
    <r>
      <rPr>
        <sz val="10"/>
        <rFont val="Calibri"/>
        <family val="2"/>
        <scheme val="minor"/>
      </rPr>
      <t>, select the 'entry point' into the PCEHR and select to display the list of all documents for the patient.</t>
    </r>
  </si>
  <si>
    <t>Documents containing date, time(close to midnight) and timezones are identified.</t>
  </si>
  <si>
    <t>Dates containing a timezone and time are converted and incremented by 1 day (assuming a local timezone  &gt; +0800).</t>
  </si>
  <si>
    <t>Verify that a 'Document Date' on the last day of a year is converted correctly for display to the first day of a new year.
Example:
'201312312300+0700' is converted and displayed as '1 Jan 2014' in Brisbane.</t>
  </si>
  <si>
    <t>Dates containing a timezone and time value are converted and incremented by 1 day (assuming a local timezone  &gt; +0800).</t>
  </si>
  <si>
    <t>Dates containing NO timezones are identified.</t>
  </si>
  <si>
    <t>Dates containing NO timezones are not converted so display as unchanged.</t>
  </si>
  <si>
    <r>
      <t>END:</t>
    </r>
    <r>
      <rPr>
        <sz val="10"/>
        <color theme="0"/>
        <rFont val="Calibri"/>
        <family val="2"/>
        <scheme val="minor"/>
      </rPr>
      <t xml:space="preserve"> Columns and Content (using clinical document data)</t>
    </r>
  </si>
  <si>
    <t>Filtering is based on the displayed datetime which is in the local timezone and not the datetime values in the documents.</t>
  </si>
  <si>
    <t xml:space="preserve">1. Verify that the displayed dates have been converted to the local timezone.
</t>
  </si>
  <si>
    <r>
      <t xml:space="preserve">START: </t>
    </r>
    <r>
      <rPr>
        <sz val="10"/>
        <color theme="0"/>
        <rFont val="Calibri"/>
        <family val="2"/>
        <scheme val="minor"/>
      </rPr>
      <t>Columns and Content (using metadata)</t>
    </r>
  </si>
  <si>
    <r>
      <rPr>
        <b/>
        <u/>
        <sz val="10"/>
        <rFont val="Calibri"/>
        <family val="2"/>
        <scheme val="minor"/>
      </rPr>
      <t>CLD.33</t>
    </r>
    <r>
      <rPr>
        <sz val="10"/>
        <rFont val="Calibri"/>
        <family val="2"/>
        <scheme val="minor"/>
      </rPr>
      <t xml:space="preserve">
Information displayed in the columns </t>
    </r>
    <r>
      <rPr>
        <b/>
        <sz val="10"/>
        <rFont val="Calibri"/>
        <family val="2"/>
        <scheme val="minor"/>
      </rPr>
      <t>SHALL</t>
    </r>
    <r>
      <rPr>
        <sz val="10"/>
        <rFont val="Calibri"/>
        <family val="2"/>
        <scheme val="minor"/>
      </rPr>
      <t xml:space="preserve"> be obtained from document metadata, or from the clinical document if the document metadata is not available. 
</t>
    </r>
  </si>
  <si>
    <r>
      <t xml:space="preserve">1. Open a local health record of </t>
    </r>
    <r>
      <rPr>
        <b/>
        <u/>
        <sz val="10"/>
        <rFont val="Calibri"/>
        <family val="2"/>
        <scheme val="minor"/>
      </rPr>
      <t>patient A</t>
    </r>
    <r>
      <rPr>
        <sz val="10"/>
        <rFont val="Calibri"/>
        <family val="2"/>
        <scheme val="minor"/>
      </rPr>
      <t xml:space="preserve"> who has an accessible PCEHR containing clinical documents.
2. Select the 'entry point' to the PCEHR functionality.
3. Choose to display the list of all documents for the patient.
4. Verify that the following list columns are displayed: Document Date, Service Date, Document, Organisation, Organistation Type.
</t>
    </r>
  </si>
  <si>
    <t xml:space="preserve"> 'Organisation Type' column values displayed are correct.</t>
  </si>
  <si>
    <r>
      <rPr>
        <b/>
        <u/>
        <sz val="10"/>
        <rFont val="Calibri"/>
        <family val="2"/>
        <scheme val="minor"/>
      </rPr>
      <t>CLD.37</t>
    </r>
    <r>
      <rPr>
        <sz val="10"/>
        <rFont val="Calibri"/>
        <family val="2"/>
        <scheme val="minor"/>
      </rPr>
      <t xml:space="preserve">
The Document column </t>
    </r>
    <r>
      <rPr>
        <b/>
        <sz val="10"/>
        <rFont val="Calibri"/>
        <family val="2"/>
        <scheme val="minor"/>
      </rPr>
      <t>SHALL</t>
    </r>
    <r>
      <rPr>
        <sz val="10"/>
        <rFont val="Calibri"/>
        <family val="2"/>
        <scheme val="minor"/>
      </rPr>
      <t xml:space="preserve"> display the document type name. The document title </t>
    </r>
    <r>
      <rPr>
        <b/>
        <sz val="10"/>
        <rFont val="Calibri"/>
        <family val="2"/>
        <scheme val="minor"/>
      </rPr>
      <t>SHALL NOT</t>
    </r>
    <r>
      <rPr>
        <sz val="10"/>
        <rFont val="Calibri"/>
        <family val="2"/>
        <scheme val="minor"/>
      </rPr>
      <t xml:space="preserve"> be displayed in the Document column.
Note: The document type name can be obtained from the document metadata attribute XDSDocumentEntry.typeCodeDisplayName.  
</t>
    </r>
  </si>
  <si>
    <r>
      <rPr>
        <b/>
        <u/>
        <sz val="10"/>
        <rFont val="Calibri"/>
        <family val="2"/>
        <scheme val="minor"/>
      </rPr>
      <t>CLD.38</t>
    </r>
    <r>
      <rPr>
        <sz val="10"/>
        <rFont val="Calibri"/>
        <family val="2"/>
        <scheme val="minor"/>
      </rPr>
      <t xml:space="preserve">
Names listed in the Organisation column </t>
    </r>
    <r>
      <rPr>
        <b/>
        <sz val="10"/>
        <rFont val="Calibri"/>
        <family val="2"/>
        <scheme val="minor"/>
      </rPr>
      <t>SHALL</t>
    </r>
    <r>
      <rPr>
        <sz val="10"/>
        <rFont val="Calibri"/>
        <family val="2"/>
        <scheme val="minor"/>
      </rPr>
      <t xml:space="preserve"> be organisation names only.
</t>
    </r>
  </si>
  <si>
    <r>
      <t xml:space="preserve">1. Open the local health record of </t>
    </r>
    <r>
      <rPr>
        <b/>
        <u/>
        <sz val="10"/>
        <rFont val="Calibri"/>
        <family val="2"/>
        <scheme val="minor"/>
      </rPr>
      <t>patient A</t>
    </r>
    <r>
      <rPr>
        <sz val="10"/>
        <rFont val="Calibri"/>
        <family val="2"/>
        <scheme val="minor"/>
      </rPr>
      <t>, and select the 'entry point' into the PCEHR then select to display the list of all documents for the patient.</t>
    </r>
  </si>
  <si>
    <t>Metadata fields 'creationTime' and 'serviceStopTime' are identified.</t>
  </si>
  <si>
    <r>
      <t>1. Verify that the metadata values shown in  'creationtime' and 'serviceStopTime' columns in the 'Timezone testing' column are correctly converted to a local date (e.g. 25 Dec 2013).
Example:
201312</t>
    </r>
    <r>
      <rPr>
        <u/>
        <sz val="10"/>
        <rFont val="Calibri"/>
        <family val="2"/>
        <scheme val="minor"/>
      </rPr>
      <t>24</t>
    </r>
    <r>
      <rPr>
        <sz val="10"/>
        <rFont val="Calibri"/>
        <family val="2"/>
        <scheme val="minor"/>
      </rPr>
      <t xml:space="preserve">1100 (UTC time) is 11:00am 24 December 2013. If the software is located in Brisbane (where local timezone is +1000) then the date displayed will be converted to '24 Dec 2013'  (or something similar). The day is NOT incremented by 1 day because of the addition of the local timezone value,  +1000 (10 hrs).
</t>
    </r>
  </si>
  <si>
    <t>Both metadata date, 'creationTime' and 'serviceStopTime' are converted to display correctly as a local date only.
No time or timezone are displayed.</t>
  </si>
  <si>
    <r>
      <t>1. Verify that the day of a date is incremented by 1 when converted to the local timezone. 
Example:
201312</t>
    </r>
    <r>
      <rPr>
        <u/>
        <sz val="10"/>
        <rFont val="Calibri"/>
        <family val="2"/>
        <scheme val="minor"/>
      </rPr>
      <t>24</t>
    </r>
    <r>
      <rPr>
        <sz val="10"/>
        <rFont val="Calibri"/>
        <family val="2"/>
        <scheme val="minor"/>
      </rPr>
      <t xml:space="preserve">2300 (UTC time) is 11:00pm 24 December 2013. If the software is located in Brisbane (where local timezone is +1000) then the date displayed will be '25 Dec 2013'   (or something similar). 
</t>
    </r>
  </si>
  <si>
    <t>The day displayed in the local date is incremented by 1 after date conversion.</t>
  </si>
  <si>
    <r>
      <t xml:space="preserve">END: </t>
    </r>
    <r>
      <rPr>
        <sz val="10"/>
        <color theme="0"/>
        <rFont val="Calibri"/>
        <family val="2"/>
        <scheme val="minor"/>
      </rPr>
      <t>Columns and Content (using metadata)</t>
    </r>
  </si>
  <si>
    <t>The sort is performed using the value of the serviceStopTime metadata field.</t>
  </si>
  <si>
    <t xml:space="preserve"> Filtering is based on the local timezone date, and not the timezone date of the document author.
The timezone does not display.</t>
  </si>
  <si>
    <r>
      <t xml:space="preserve">Clinical document authoring systems - </t>
    </r>
    <r>
      <rPr>
        <b/>
        <u/>
        <sz val="11"/>
        <rFont val="Calibri"/>
        <family val="2"/>
        <scheme val="minor"/>
      </rPr>
      <t>eReferral (ER)</t>
    </r>
  </si>
  <si>
    <r>
      <t>START:</t>
    </r>
    <r>
      <rPr>
        <sz val="10"/>
        <color theme="0"/>
        <rFont val="Calibri"/>
        <family val="2"/>
        <scheme val="minor"/>
      </rPr>
      <t xml:space="preserve"> Proper use of Exclusion Statement values for </t>
    </r>
    <r>
      <rPr>
        <b/>
        <u/>
        <sz val="10"/>
        <color theme="0"/>
        <rFont val="Calibri"/>
        <family val="2"/>
        <scheme val="minor"/>
      </rPr>
      <t>patient I</t>
    </r>
    <r>
      <rPr>
        <sz val="10"/>
        <color theme="0"/>
        <rFont val="Calibri"/>
        <family val="2"/>
        <scheme val="minor"/>
      </rPr>
      <t xml:space="preserve"> (ER)</t>
    </r>
  </si>
  <si>
    <r>
      <rPr>
        <b/>
        <u/>
        <sz val="10"/>
        <rFont val="Calibri"/>
        <family val="2"/>
        <scheme val="minor"/>
      </rPr>
      <t>CLD.01</t>
    </r>
    <r>
      <rPr>
        <sz val="10"/>
        <rFont val="Calibri"/>
        <family val="2"/>
        <scheme val="minor"/>
      </rPr>
      <t xml:space="preserve">
The software </t>
    </r>
    <r>
      <rPr>
        <b/>
        <sz val="10"/>
        <rFont val="Calibri"/>
        <family val="2"/>
        <scheme val="minor"/>
      </rPr>
      <t>SHALL NOT</t>
    </r>
    <r>
      <rPr>
        <sz val="10"/>
        <rFont val="Calibri"/>
        <family val="2"/>
        <scheme val="minor"/>
      </rPr>
      <t xml:space="preserve"> record a “none known” exclusion statement unless a healthcare provider has explicitly indicated so by making an entry either before or during the clinical document authoring process.
</t>
    </r>
    <r>
      <rPr>
        <b/>
        <u/>
        <sz val="10"/>
        <rFont val="Calibri"/>
        <family val="2"/>
        <scheme val="minor"/>
      </rPr>
      <t xml:space="preserve">
CLD.02</t>
    </r>
    <r>
      <rPr>
        <sz val="10"/>
        <rFont val="Calibri"/>
        <family val="2"/>
        <scheme val="minor"/>
      </rPr>
      <t xml:space="preserve">
The software </t>
    </r>
    <r>
      <rPr>
        <b/>
        <sz val="10"/>
        <rFont val="Calibri"/>
        <family val="2"/>
        <scheme val="minor"/>
      </rPr>
      <t>SHALL NOT</t>
    </r>
    <r>
      <rPr>
        <sz val="10"/>
        <rFont val="Calibri"/>
        <family val="2"/>
        <scheme val="minor"/>
      </rPr>
      <t xml:space="preserve"> record a “not asked” exclusion statement unless there has been an explicit entry made indicating that there has been no enquiry concerning this aspect of the healthcare consumer’s health before or during the clinical document authoring process.  
</t>
    </r>
    <r>
      <rPr>
        <b/>
        <u/>
        <sz val="10"/>
        <rFont val="Calibri"/>
        <family val="2"/>
        <scheme val="minor"/>
      </rPr>
      <t>CLD.03</t>
    </r>
    <r>
      <rPr>
        <sz val="10"/>
        <rFont val="Calibri"/>
        <family val="2"/>
        <scheme val="minor"/>
      </rPr>
      <t xml:space="preserve">
The software </t>
    </r>
    <r>
      <rPr>
        <b/>
        <sz val="10"/>
        <rFont val="Calibri"/>
        <family val="2"/>
        <scheme val="minor"/>
      </rPr>
      <t>SHALL</t>
    </r>
    <r>
      <rPr>
        <sz val="10"/>
        <rFont val="Calibri"/>
        <family val="2"/>
        <scheme val="minor"/>
      </rPr>
      <t xml:space="preserve"> use the “none supplied” exclusion statement by default if:
    • the type of the clinical document is NOT a Shared Health Summary and
    • there is no explicit exclusion statement of 
        o “none known”; or 
        o “not asked” 
    • and either 
        o no items are available for selection; or 
        o no items are selected for inclusion.
</t>
    </r>
  </si>
  <si>
    <t>The "none known" and "not asked" exclusion statement values can be selected.</t>
  </si>
  <si>
    <t xml:space="preserve">1. Verify that the user is not provided an option to state there is "none known" for medications when there are known medications.
</t>
  </si>
  <si>
    <t>The "none known" exclusion statement value is not available when there are known medications.</t>
  </si>
  <si>
    <t>The medications section contains the exclusion statement value "none supplied".</t>
  </si>
  <si>
    <t>The clinical document conforms to the specifications for an eReferral.</t>
  </si>
  <si>
    <r>
      <rPr>
        <b/>
        <u/>
        <sz val="10"/>
        <color theme="1"/>
        <rFont val="Calibri"/>
        <family val="2"/>
        <scheme val="minor"/>
      </rPr>
      <t>CLD.05</t>
    </r>
    <r>
      <rPr>
        <sz val="10"/>
        <color theme="1"/>
        <rFont val="Calibri"/>
        <family val="2"/>
        <scheme val="minor"/>
      </rPr>
      <t xml:space="preserve">
If a “none supplied” exclusion statement is present, the software </t>
    </r>
    <r>
      <rPr>
        <b/>
        <sz val="10"/>
        <color theme="1"/>
        <rFont val="Calibri"/>
        <family val="2"/>
        <scheme val="minor"/>
      </rPr>
      <t>SHALL</t>
    </r>
    <r>
      <rPr>
        <sz val="10"/>
        <color theme="1"/>
        <rFont val="Calibri"/>
        <family val="2"/>
        <scheme val="minor"/>
      </rPr>
      <t xml:space="preserve"> include a narrative statement with appropriate wording, depending on the entry type, in the form:
“No [type] are supplied”.
Entry [type] includes:
• procedures
• problems/diagnoses
• adverse reactions
• medications
• immunisations
• recommendations
</t>
    </r>
  </si>
  <si>
    <r>
      <t>END:</t>
    </r>
    <r>
      <rPr>
        <sz val="10"/>
        <color theme="0"/>
        <rFont val="Calibri"/>
        <family val="2"/>
        <scheme val="minor"/>
      </rPr>
      <t xml:space="preserve"> Proper use of Exclusion Statement values for </t>
    </r>
    <r>
      <rPr>
        <b/>
        <u/>
        <sz val="10"/>
        <color theme="0"/>
        <rFont val="Calibri"/>
        <family val="2"/>
        <scheme val="minor"/>
      </rPr>
      <t>patient I</t>
    </r>
    <r>
      <rPr>
        <sz val="10"/>
        <color theme="0"/>
        <rFont val="Calibri"/>
        <family val="2"/>
        <scheme val="minor"/>
      </rPr>
      <t xml:space="preserve"> (ER)</t>
    </r>
  </si>
  <si>
    <r>
      <t xml:space="preserve">START: </t>
    </r>
    <r>
      <rPr>
        <sz val="10"/>
        <color theme="0"/>
        <rFont val="Calibri"/>
        <family val="2"/>
        <scheme val="minor"/>
      </rPr>
      <t xml:space="preserve">Proper use of Exclusion Statement values for </t>
    </r>
    <r>
      <rPr>
        <b/>
        <u/>
        <sz val="10"/>
        <color theme="0"/>
        <rFont val="Calibri"/>
        <family val="2"/>
        <scheme val="minor"/>
      </rPr>
      <t>patient K</t>
    </r>
    <r>
      <rPr>
        <sz val="10"/>
        <color theme="0"/>
        <rFont val="Calibri"/>
        <family val="2"/>
        <scheme val="minor"/>
      </rPr>
      <t xml:space="preserve"> (ER)</t>
    </r>
  </si>
  <si>
    <t>The "none known" exclusion statement value is not available when there is information about adverse reactions.</t>
  </si>
  <si>
    <t>The exclusion statement value "not asked" is present for Medications.</t>
  </si>
  <si>
    <t>The narrative includes the recommended text when there is a "none supplied" exclusion statement value, or something similar.</t>
  </si>
  <si>
    <r>
      <t>END:</t>
    </r>
    <r>
      <rPr>
        <sz val="10"/>
        <color theme="0"/>
        <rFont val="Calibri"/>
        <family val="2"/>
        <scheme val="minor"/>
      </rPr>
      <t xml:space="preserve"> Proper use of Exclusion Statement values for </t>
    </r>
    <r>
      <rPr>
        <b/>
        <u/>
        <sz val="10"/>
        <color theme="0"/>
        <rFont val="Calibri"/>
        <family val="2"/>
        <scheme val="minor"/>
      </rPr>
      <t>patient K</t>
    </r>
    <r>
      <rPr>
        <sz val="10"/>
        <color theme="0"/>
        <rFont val="Calibri"/>
        <family val="2"/>
        <scheme val="minor"/>
      </rPr>
      <t xml:space="preserve"> (ER)</t>
    </r>
  </si>
  <si>
    <r>
      <t xml:space="preserve">START: </t>
    </r>
    <r>
      <rPr>
        <sz val="10"/>
        <color theme="0"/>
        <rFont val="Calibri"/>
        <family val="2"/>
        <scheme val="minor"/>
      </rPr>
      <t xml:space="preserve">Proper use of Exclusion Statement values for </t>
    </r>
    <r>
      <rPr>
        <b/>
        <u/>
        <sz val="10"/>
        <color theme="0"/>
        <rFont val="Calibri"/>
        <family val="2"/>
        <scheme val="minor"/>
      </rPr>
      <t>patient M</t>
    </r>
    <r>
      <rPr>
        <sz val="10"/>
        <color theme="0"/>
        <rFont val="Calibri"/>
        <family val="2"/>
        <scheme val="minor"/>
      </rPr>
      <t xml:space="preserve"> (ER)</t>
    </r>
  </si>
  <si>
    <r>
      <rPr>
        <b/>
        <u/>
        <sz val="10"/>
        <rFont val="Calibri"/>
        <family val="2"/>
        <scheme val="minor"/>
      </rPr>
      <t>CLD.01</t>
    </r>
    <r>
      <rPr>
        <sz val="10"/>
        <rFont val="Calibri"/>
        <family val="2"/>
        <scheme val="minor"/>
      </rPr>
      <t xml:space="preserve">
The software </t>
    </r>
    <r>
      <rPr>
        <b/>
        <sz val="10"/>
        <rFont val="Calibri"/>
        <family val="2"/>
        <scheme val="minor"/>
      </rPr>
      <t>SHALL NOT</t>
    </r>
    <r>
      <rPr>
        <sz val="10"/>
        <rFont val="Calibri"/>
        <family val="2"/>
        <scheme val="minor"/>
      </rPr>
      <t xml:space="preserve"> record a “none known” exclusion statement unless a healthcare provider has explicitly indicated so by making an entry either before or during the clinical document authoring process.
</t>
    </r>
    <r>
      <rPr>
        <b/>
        <u/>
        <sz val="10"/>
        <rFont val="Calibri"/>
        <family val="2"/>
        <scheme val="minor"/>
      </rPr>
      <t>CLD.02</t>
    </r>
    <r>
      <rPr>
        <sz val="10"/>
        <rFont val="Calibri"/>
        <family val="2"/>
        <scheme val="minor"/>
      </rPr>
      <t xml:space="preserve">
The software </t>
    </r>
    <r>
      <rPr>
        <b/>
        <sz val="10"/>
        <rFont val="Calibri"/>
        <family val="2"/>
        <scheme val="minor"/>
      </rPr>
      <t>SHALL NOT</t>
    </r>
    <r>
      <rPr>
        <sz val="10"/>
        <rFont val="Calibri"/>
        <family val="2"/>
        <scheme val="minor"/>
      </rPr>
      <t xml:space="preserve"> record a “not asked” exclusion statement unless there has been an explicit entry made indicating that there has been no enquiry concerning this aspect of the healthcare consumer’s health before or during the clinical document authoring process.  
</t>
    </r>
    <r>
      <rPr>
        <b/>
        <u/>
        <sz val="10"/>
        <rFont val="Calibri"/>
        <family val="2"/>
        <scheme val="minor"/>
      </rPr>
      <t>CLD.03</t>
    </r>
    <r>
      <rPr>
        <sz val="10"/>
        <rFont val="Calibri"/>
        <family val="2"/>
        <scheme val="minor"/>
      </rPr>
      <t xml:space="preserve">
The software </t>
    </r>
    <r>
      <rPr>
        <b/>
        <sz val="10"/>
        <rFont val="Calibri"/>
        <family val="2"/>
        <scheme val="minor"/>
      </rPr>
      <t>SHALL</t>
    </r>
    <r>
      <rPr>
        <sz val="10"/>
        <rFont val="Calibri"/>
        <family val="2"/>
        <scheme val="minor"/>
      </rPr>
      <t xml:space="preserve"> use the “none supplied” exclusion statement by default if:
    • the type of the clinical document is NOT a Shared Health Summary and
    • there is no explicit exclusion statement of 
        o “none known”; or 
        o “not asked” 
    • and either 
        o no items are available for selection; or 
        o no items are selected for inclusion.
</t>
    </r>
  </si>
  <si>
    <t>The "none known" and "not asked" exclusion statement values are available for adverse reactions.</t>
  </si>
  <si>
    <t>1. Verify that the user is provided an option to state there is "none known" or "not asked" for medications.</t>
  </si>
  <si>
    <t>The "none known" and "not asked" exclusion statement values are available for medications.</t>
  </si>
  <si>
    <t>1. Verify that the Medications section has an exclusion statement with the value "not asked".</t>
  </si>
  <si>
    <t>The medications section contains the exclusion statement value "not asked".</t>
  </si>
  <si>
    <t>1. Verify that the Medications section has an exclusion statement with the value "none supplied".</t>
  </si>
  <si>
    <r>
      <t>END:</t>
    </r>
    <r>
      <rPr>
        <sz val="10"/>
        <color theme="0"/>
        <rFont val="Calibri"/>
        <family val="2"/>
        <scheme val="minor"/>
      </rPr>
      <t xml:space="preserve"> Proper use of Exclusion Statement values for </t>
    </r>
    <r>
      <rPr>
        <b/>
        <u/>
        <sz val="10"/>
        <color theme="0"/>
        <rFont val="Calibri"/>
        <family val="2"/>
        <scheme val="minor"/>
      </rPr>
      <t>patient M</t>
    </r>
    <r>
      <rPr>
        <sz val="10"/>
        <color theme="0"/>
        <rFont val="Calibri"/>
        <family val="2"/>
        <scheme val="minor"/>
      </rPr>
      <t xml:space="preserve"> (ER)</t>
    </r>
  </si>
  <si>
    <r>
      <t xml:space="preserve">START: </t>
    </r>
    <r>
      <rPr>
        <sz val="10"/>
        <color theme="0"/>
        <rFont val="Calibri"/>
        <family val="2"/>
        <scheme val="minor"/>
      </rPr>
      <t>Administrative Observations (ER)</t>
    </r>
  </si>
  <si>
    <r>
      <t xml:space="preserve">END: </t>
    </r>
    <r>
      <rPr>
        <sz val="10"/>
        <color theme="0"/>
        <rFont val="Calibri"/>
        <family val="2"/>
        <scheme val="minor"/>
      </rPr>
      <t>Administrative Observations (ER)</t>
    </r>
  </si>
  <si>
    <r>
      <t>START:</t>
    </r>
    <r>
      <rPr>
        <sz val="10"/>
        <color theme="0"/>
        <rFont val="Calibri"/>
        <family val="2"/>
        <scheme val="minor"/>
      </rPr>
      <t xml:space="preserve"> Medication instructions (ER)</t>
    </r>
  </si>
  <si>
    <t xml:space="preserve">1. Verify that the medication directions for medication B either includes a dosage form or a delimiter between the number dose and the instructions.
</t>
  </si>
  <si>
    <t xml:space="preserve">1. Verify that the medication information in the eReferral matches the information in the patient's local health record.
</t>
  </si>
  <si>
    <t>Medication information in the eReferral matches the information in the patient's local health record.</t>
  </si>
  <si>
    <t>The eReferral is conformant</t>
  </si>
  <si>
    <t>Verify the dose-form  is correct for the type of Medicine.
Example: 
- Medication: 'Panadol Syrup'   
- Directions:  '1 teaspoon, twice daily after meals' . This correct  because the form (dose-form) for a syrup can be a teaspoon.</t>
  </si>
  <si>
    <r>
      <t>END:</t>
    </r>
    <r>
      <rPr>
        <sz val="10"/>
        <color theme="0"/>
        <rFont val="Calibri"/>
        <family val="2"/>
        <scheme val="minor"/>
      </rPr>
      <t xml:space="preserve"> Medication instructions (ER)</t>
    </r>
  </si>
  <si>
    <r>
      <t>START:</t>
    </r>
    <r>
      <rPr>
        <sz val="10"/>
        <color theme="0"/>
        <rFont val="Calibri"/>
        <family val="2"/>
        <scheme val="minor"/>
      </rPr>
      <t xml:space="preserve"> Provider contact information (ER)</t>
    </r>
  </si>
  <si>
    <r>
      <t>END:</t>
    </r>
    <r>
      <rPr>
        <sz val="10"/>
        <color theme="0"/>
        <rFont val="Calibri"/>
        <family val="2"/>
        <scheme val="minor"/>
      </rPr>
      <t xml:space="preserve"> Provider contact information (ER)</t>
    </r>
  </si>
  <si>
    <r>
      <t>START:</t>
    </r>
    <r>
      <rPr>
        <sz val="10"/>
        <color theme="0"/>
        <rFont val="Calibri"/>
        <family val="2"/>
        <scheme val="minor"/>
      </rPr>
      <t xml:space="preserve"> Supersede a document (ER)</t>
    </r>
  </si>
  <si>
    <r>
      <rPr>
        <b/>
        <u/>
        <sz val="10"/>
        <rFont val="Calibri"/>
        <family val="2"/>
        <scheme val="minor"/>
      </rPr>
      <t>Existing Functionality</t>
    </r>
    <r>
      <rPr>
        <sz val="10"/>
        <rFont val="Calibri"/>
        <family val="2"/>
        <scheme val="minor"/>
      </rPr>
      <t xml:space="preserve">
Verify that an eReferral can still be superseded. 
</t>
    </r>
  </si>
  <si>
    <t xml:space="preserve">Create an eReferral that supersedes a previously created eReferral.
</t>
  </si>
  <si>
    <t xml:space="preserve">Verify the values in the new eReferral xml indicate that it has superseded the previous eReferral.
Check the following exists in the new(superseding) document xml:
1 The 'versionnumber' in the CDA document should be higher (ideally incremented by 1) than the previous document;
2 The 'effectivetime' in the header element should be later than the previous document (this can also be changed after superseding);
3 The 'SetID' should be the same as the previous document. </t>
  </si>
  <si>
    <t>The values in the new(superseding) eReferral xml are correct.</t>
  </si>
  <si>
    <r>
      <t>END:</t>
    </r>
    <r>
      <rPr>
        <sz val="10"/>
        <color theme="0"/>
        <rFont val="Calibri"/>
        <family val="2"/>
        <scheme val="minor"/>
      </rPr>
      <t xml:space="preserve"> Supersede a document (ER)</t>
    </r>
  </si>
  <si>
    <r>
      <rPr>
        <b/>
        <sz val="10"/>
        <color theme="0"/>
        <rFont val="Calibri"/>
        <family val="2"/>
        <scheme val="minor"/>
      </rPr>
      <t>START:</t>
    </r>
    <r>
      <rPr>
        <sz val="10"/>
        <color theme="0"/>
        <rFont val="Calibri"/>
        <family val="2"/>
        <scheme val="minor"/>
      </rPr>
      <t xml:space="preserve"> Medication instructions (SL)</t>
    </r>
  </si>
  <si>
    <r>
      <t xml:space="preserve">1. Open a local health record of </t>
    </r>
    <r>
      <rPr>
        <b/>
        <u/>
        <sz val="10"/>
        <rFont val="Calibri"/>
        <family val="2"/>
        <scheme val="minor"/>
      </rPr>
      <t>patient I</t>
    </r>
    <r>
      <rPr>
        <sz val="10"/>
        <rFont val="Calibri"/>
        <family val="2"/>
        <scheme val="minor"/>
      </rPr>
      <t xml:space="preserve"> who has a local health record with data for medications. The medication includes:
The Mediciations  for Patient I should include the following:
</t>
    </r>
    <r>
      <rPr>
        <u/>
        <sz val="10"/>
        <rFont val="Calibri"/>
        <family val="2"/>
        <scheme val="minor"/>
      </rPr>
      <t>- Medication A</t>
    </r>
    <r>
      <rPr>
        <sz val="10"/>
        <rFont val="Calibri"/>
        <family val="2"/>
        <scheme val="minor"/>
      </rPr>
      <t xml:space="preserve">: with directions consisting of how much to use (dosage, amount and frequency) and how to use it. Dosage form must be stated in Directions in this example (teaspoon) because it is not included in the Medicine and frequency is implied;
         Example:  Medicine - Panadol Syrup 
                               Directions -  1 teaspoon twice daily after meals.
</t>
    </r>
    <r>
      <rPr>
        <u/>
        <sz val="10"/>
        <rFont val="Calibri"/>
        <family val="2"/>
        <scheme val="minor"/>
      </rPr>
      <t>- Medication B:</t>
    </r>
    <r>
      <rPr>
        <sz val="10"/>
        <rFont val="Calibri"/>
        <family val="2"/>
        <scheme val="minor"/>
      </rPr>
      <t xml:space="preserve"> with directions consisting of how much to use (amount), and how to use it. Dosage form is also required as it is not stated in the Medicine. When to use it (frequency) is implied ('after breakfast' i s once daily);
         Example:  Medicine - Panadol 50 mg
                               Directions -  1 tablet after breakfast 
</t>
    </r>
    <r>
      <rPr>
        <u/>
        <sz val="10"/>
        <rFont val="Calibri"/>
        <family val="2"/>
        <scheme val="minor"/>
      </rPr>
      <t xml:space="preserve"> - Medication C:</t>
    </r>
    <r>
      <rPr>
        <sz val="10"/>
        <rFont val="Calibri"/>
        <family val="2"/>
        <scheme val="minor"/>
      </rPr>
      <t xml:space="preserve"> with directions consisting of how much to use (amount), and when to use it. Dosage form is stated in the Medicine (tablet) and how to use it is implied (injection);
         Example: Medicine - Infanrex injection 50 ml
                               Directions -  1 injection on 1/6/2014
</t>
    </r>
    <r>
      <rPr>
        <u/>
        <sz val="10"/>
        <rFont val="Calibri"/>
        <family val="2"/>
        <scheme val="minor"/>
      </rPr>
      <t>- Medication D:</t>
    </r>
    <r>
      <rPr>
        <sz val="10"/>
        <rFont val="Calibri"/>
        <family val="2"/>
        <scheme val="minor"/>
      </rPr>
      <t xml:space="preserve"> with directions consisting of when to use it.
        Example:  Medicine - NEO Bandage 12cm x 100cm
                               Directions -  Apply to wrist as required.
</t>
    </r>
  </si>
  <si>
    <t>Medication information in the Specialist Letter matches the information in the patient's local health record.</t>
  </si>
  <si>
    <t>The Specialist Letter is conformant.</t>
  </si>
  <si>
    <r>
      <t xml:space="preserve">END: </t>
    </r>
    <r>
      <rPr>
        <sz val="10"/>
        <color theme="0"/>
        <rFont val="Calibri"/>
        <family val="2"/>
        <scheme val="minor"/>
      </rPr>
      <t>Medication instructions (SL)</t>
    </r>
  </si>
  <si>
    <r>
      <t xml:space="preserve">START: </t>
    </r>
    <r>
      <rPr>
        <sz val="10"/>
        <color theme="0"/>
        <rFont val="Calibri"/>
        <family val="2"/>
        <scheme val="minor"/>
      </rPr>
      <t>Administrative Observations (SL)</t>
    </r>
  </si>
  <si>
    <r>
      <t xml:space="preserve">END: </t>
    </r>
    <r>
      <rPr>
        <sz val="10"/>
        <color theme="0"/>
        <rFont val="Calibri"/>
        <family val="2"/>
        <scheme val="minor"/>
      </rPr>
      <t>Administrative Observations (SL)</t>
    </r>
  </si>
  <si>
    <r>
      <t xml:space="preserve">START: </t>
    </r>
    <r>
      <rPr>
        <sz val="10"/>
        <color theme="0"/>
        <rFont val="Calibri"/>
        <family val="2"/>
        <scheme val="minor"/>
      </rPr>
      <t>Provider contact information (SL)</t>
    </r>
  </si>
  <si>
    <r>
      <t xml:space="preserve">END: </t>
    </r>
    <r>
      <rPr>
        <sz val="10"/>
        <color theme="0"/>
        <rFont val="Calibri"/>
        <family val="2"/>
        <scheme val="minor"/>
      </rPr>
      <t>Provider contact information (SL)</t>
    </r>
  </si>
  <si>
    <r>
      <t xml:space="preserve">START: </t>
    </r>
    <r>
      <rPr>
        <sz val="10"/>
        <color theme="0"/>
        <rFont val="Calibri"/>
        <family val="2"/>
        <scheme val="minor"/>
      </rPr>
      <t>Supersede a document (SL)</t>
    </r>
  </si>
  <si>
    <r>
      <rPr>
        <b/>
        <u/>
        <sz val="10"/>
        <rFont val="Calibri"/>
        <family val="2"/>
        <scheme val="minor"/>
      </rPr>
      <t>Existing Functionality</t>
    </r>
    <r>
      <rPr>
        <sz val="10"/>
        <rFont val="Calibri"/>
        <family val="2"/>
        <scheme val="minor"/>
      </rPr>
      <t xml:space="preserve">
Verify that a Specialist Letter can still be superseded. 
</t>
    </r>
  </si>
  <si>
    <t xml:space="preserve">Verify the values in the new Specialist Letter xml indicate that it has superseded the previous Specilaist Letter.
Check the following exists in the new(superseding) document xml:
1 The 'versionnumber' in the CDA document should be higher (ideally incremented by 1) than the previous document;
2 The 'effectivetime' in the header element should be later than the previous document (this can also be changed after superseding);
3 The 'SetID' should be the same as the previous document. </t>
  </si>
  <si>
    <t>The values in the new(superseding) Specialist Letter xml are correct.</t>
  </si>
  <si>
    <t>The new(superseding) Specilaist Letter conforms to pre-existing conformance requirements.</t>
  </si>
  <si>
    <r>
      <t xml:space="preserve">END: </t>
    </r>
    <r>
      <rPr>
        <sz val="10"/>
        <color theme="0"/>
        <rFont val="Calibri"/>
        <family val="2"/>
        <scheme val="minor"/>
      </rPr>
      <t>Supersede a document (SL)</t>
    </r>
  </si>
  <si>
    <r>
      <t xml:space="preserve">START: </t>
    </r>
    <r>
      <rPr>
        <sz val="10"/>
        <color theme="0"/>
        <rFont val="Calibri"/>
        <family val="2"/>
        <scheme val="minor"/>
      </rPr>
      <t>Administrative Observations (PPR)</t>
    </r>
  </si>
  <si>
    <r>
      <t xml:space="preserve">END: </t>
    </r>
    <r>
      <rPr>
        <sz val="10"/>
        <color theme="0"/>
        <rFont val="Calibri"/>
        <family val="2"/>
        <scheme val="minor"/>
      </rPr>
      <t>Administrative Observations (PPR)</t>
    </r>
  </si>
  <si>
    <r>
      <t xml:space="preserve">START: </t>
    </r>
    <r>
      <rPr>
        <sz val="10"/>
        <color theme="0"/>
        <rFont val="Calibri"/>
        <family val="2"/>
        <scheme val="minor"/>
      </rPr>
      <t>Medication instructions (PPR)</t>
    </r>
  </si>
  <si>
    <r>
      <t xml:space="preserve">END: </t>
    </r>
    <r>
      <rPr>
        <sz val="10"/>
        <color theme="0"/>
        <rFont val="Calibri"/>
        <family val="2"/>
        <scheme val="minor"/>
      </rPr>
      <t>Medication instructions (PPR)</t>
    </r>
  </si>
  <si>
    <t>START: Healthcare facility code (PPR)</t>
  </si>
  <si>
    <t xml:space="preserve">The healthCareFacility code is set to the correct value.         
                                                                                                                        </t>
  </si>
  <si>
    <t xml:space="preserve">1. Verify that the healthCareFacility displayName is set to a value specified in the Australian and New Zealand Standard Industrial Classification 2006.  </t>
  </si>
  <si>
    <t xml:space="preserve">The healthCareFacility displayName is set to the correct value.         
                                                                                                                        </t>
  </si>
  <si>
    <t xml:space="preserve">1. Verify that the healthCareFacility codeSystem is set to 1.2.36.1.2001.1005.47 and codeSystemName is set to "ANSZIC 2006". </t>
  </si>
  <si>
    <t xml:space="preserve">The healthCareFacility codeSystem and codeSystemName are set to the correct value.         
                                                                                                                        </t>
  </si>
  <si>
    <r>
      <t xml:space="preserve">END: </t>
    </r>
    <r>
      <rPr>
        <sz val="10"/>
        <color theme="0"/>
        <rFont val="Calibri"/>
        <family val="2"/>
        <scheme val="minor"/>
      </rPr>
      <t>Healthcare facility code (PPR)</t>
    </r>
  </si>
  <si>
    <t>START: Provider contact information (PPR)</t>
  </si>
  <si>
    <r>
      <t xml:space="preserve">END: </t>
    </r>
    <r>
      <rPr>
        <sz val="10"/>
        <color theme="0"/>
        <rFont val="Calibri"/>
        <family val="2"/>
        <scheme val="minor"/>
      </rPr>
      <t>Provider contact information (PPR)</t>
    </r>
  </si>
  <si>
    <r>
      <t xml:space="preserve">START: </t>
    </r>
    <r>
      <rPr>
        <sz val="10"/>
        <color theme="0"/>
        <rFont val="Calibri"/>
        <family val="2"/>
        <scheme val="minor"/>
      </rPr>
      <t>Supersede a document (PPR)</t>
    </r>
  </si>
  <si>
    <r>
      <rPr>
        <b/>
        <u/>
        <sz val="10"/>
        <rFont val="Calibri"/>
        <family val="2"/>
        <scheme val="minor"/>
      </rPr>
      <t>Existing Functionality</t>
    </r>
    <r>
      <rPr>
        <sz val="10"/>
        <rFont val="Calibri"/>
        <family val="2"/>
        <scheme val="minor"/>
      </rPr>
      <t xml:space="preserve">
Verify that a Prescription Record can still be superseded. 
</t>
    </r>
  </si>
  <si>
    <t>The values in the new(superseding) Prescription Record xml are correct.</t>
  </si>
  <si>
    <t>The new(superseding) Prescription Record conforms to pre-existing conformance requirements.</t>
  </si>
  <si>
    <r>
      <t xml:space="preserve">END: </t>
    </r>
    <r>
      <rPr>
        <sz val="10"/>
        <color theme="0"/>
        <rFont val="Calibri"/>
        <family val="2"/>
        <scheme val="minor"/>
      </rPr>
      <t>Supersede a document (PPR)</t>
    </r>
  </si>
  <si>
    <r>
      <t xml:space="preserve">START: </t>
    </r>
    <r>
      <rPr>
        <sz val="10"/>
        <color theme="0"/>
        <rFont val="Calibri"/>
        <family val="2"/>
        <scheme val="minor"/>
      </rPr>
      <t>Administrative Observations (PDR)</t>
    </r>
  </si>
  <si>
    <r>
      <t xml:space="preserve">END: </t>
    </r>
    <r>
      <rPr>
        <sz val="10"/>
        <color theme="0"/>
        <rFont val="Calibri"/>
        <family val="2"/>
        <scheme val="minor"/>
      </rPr>
      <t>Administrative Observations (PDR)</t>
    </r>
  </si>
  <si>
    <r>
      <t xml:space="preserve">START: </t>
    </r>
    <r>
      <rPr>
        <sz val="10"/>
        <color theme="0"/>
        <rFont val="Calibri"/>
        <family val="2"/>
        <scheme val="minor"/>
      </rPr>
      <t>Medication instructions (PDR)</t>
    </r>
  </si>
  <si>
    <r>
      <t xml:space="preserve">END: </t>
    </r>
    <r>
      <rPr>
        <sz val="10"/>
        <color theme="0"/>
        <rFont val="Calibri"/>
        <family val="2"/>
        <scheme val="minor"/>
      </rPr>
      <t>Medication instructions (PDR)</t>
    </r>
  </si>
  <si>
    <r>
      <t xml:space="preserve">START: </t>
    </r>
    <r>
      <rPr>
        <sz val="10"/>
        <color theme="0"/>
        <rFont val="Calibri"/>
        <family val="2"/>
        <scheme val="minor"/>
      </rPr>
      <t>Provider contact information (PDR)</t>
    </r>
  </si>
  <si>
    <t>PDR.02.01</t>
  </si>
  <si>
    <r>
      <t xml:space="preserve">END: </t>
    </r>
    <r>
      <rPr>
        <sz val="10"/>
        <color theme="0"/>
        <rFont val="Calibri"/>
        <family val="2"/>
        <scheme val="minor"/>
      </rPr>
      <t>Provider contact information (PDR)</t>
    </r>
  </si>
  <si>
    <r>
      <t xml:space="preserve">START: </t>
    </r>
    <r>
      <rPr>
        <sz val="10"/>
        <color theme="0"/>
        <rFont val="Calibri"/>
        <family val="2"/>
        <scheme val="minor"/>
      </rPr>
      <t>Supersede a document (PDR)</t>
    </r>
  </si>
  <si>
    <r>
      <rPr>
        <b/>
        <u/>
        <sz val="10"/>
        <rFont val="Calibri"/>
        <family val="2"/>
        <scheme val="minor"/>
      </rPr>
      <t>Existing Functionality</t>
    </r>
    <r>
      <rPr>
        <sz val="10"/>
        <rFont val="Calibri"/>
        <family val="2"/>
        <scheme val="minor"/>
      </rPr>
      <t xml:space="preserve">
Verify that a Dispense Record can still be superseded. 
</t>
    </r>
  </si>
  <si>
    <t>The values in the new(superseding) Dispense Record xml are correct.</t>
  </si>
  <si>
    <t>The new(superseding) Dispense Record conforms to pre-existing conformance requirements.</t>
  </si>
  <si>
    <r>
      <t xml:space="preserve">END: </t>
    </r>
    <r>
      <rPr>
        <sz val="10"/>
        <color theme="0"/>
        <rFont val="Calibri"/>
        <family val="2"/>
        <scheme val="minor"/>
      </rPr>
      <t>Supersede a document (PDR)</t>
    </r>
  </si>
  <si>
    <r>
      <t xml:space="preserve">Clinical document authoring systems - </t>
    </r>
    <r>
      <rPr>
        <b/>
        <u/>
        <sz val="11"/>
        <rFont val="Calibri"/>
        <family val="2"/>
        <scheme val="minor"/>
      </rPr>
      <t>Discharge Summary (DS)</t>
    </r>
  </si>
  <si>
    <r>
      <t xml:space="preserve">START: </t>
    </r>
    <r>
      <rPr>
        <sz val="10"/>
        <color theme="0"/>
        <rFont val="Calibri"/>
        <family val="2"/>
        <scheme val="minor"/>
      </rPr>
      <t xml:space="preserve">Proper use of Exclusion Statement values for </t>
    </r>
    <r>
      <rPr>
        <b/>
        <u/>
        <sz val="10"/>
        <color theme="0"/>
        <rFont val="Calibri"/>
        <family val="2"/>
        <scheme val="minor"/>
      </rPr>
      <t>patient P</t>
    </r>
    <r>
      <rPr>
        <sz val="10"/>
        <color theme="0"/>
        <rFont val="Calibri"/>
        <family val="2"/>
        <scheme val="minor"/>
      </rPr>
      <t xml:space="preserve"> (DS)</t>
    </r>
  </si>
  <si>
    <t>The "none supplied" exclusion statement is available for the problems/diagnoses this visit.</t>
  </si>
  <si>
    <t xml:space="preserve">1. Verify that the user is provided an option to state there is  "none known", "not asked" or "none supplied" for current medications on discharge.
</t>
  </si>
  <si>
    <t>The "none supplied", "not asked" and "none known" exclusion statements are available for the current medications on discharge.</t>
  </si>
  <si>
    <t xml:space="preserve">1. Verify that the user is provided an option to state there is  "none known", "not asked" or "none supplied" for ceased medications.
</t>
  </si>
  <si>
    <t>The "none supplied", "not asked" and "none known" exclusion statements are available for ceased medications.</t>
  </si>
  <si>
    <t xml:space="preserve">1. Verify that the user is provided an option to state there is  "none known", "not asked" or "none supplied" for adverse reactions.
</t>
  </si>
  <si>
    <t>The "none supplied", "not asked" and "none known" exclusion statements are available for adverse reactions.</t>
  </si>
  <si>
    <t>The clinical document conforms to the specifications for a Discharge Summary.</t>
  </si>
  <si>
    <r>
      <rPr>
        <b/>
        <u/>
        <sz val="10"/>
        <rFont val="Calibri"/>
        <family val="2"/>
        <scheme val="minor"/>
      </rPr>
      <t>CLD.01</t>
    </r>
    <r>
      <rPr>
        <sz val="10"/>
        <rFont val="Calibri"/>
        <family val="2"/>
        <scheme val="minor"/>
      </rPr>
      <t xml:space="preserve">
The software </t>
    </r>
    <r>
      <rPr>
        <b/>
        <sz val="10"/>
        <rFont val="Calibri"/>
        <family val="2"/>
        <scheme val="minor"/>
      </rPr>
      <t>SHALL NOT</t>
    </r>
    <r>
      <rPr>
        <sz val="10"/>
        <rFont val="Calibri"/>
        <family val="2"/>
        <scheme val="minor"/>
      </rPr>
      <t xml:space="preserve"> record a “none known” exclusion statement unless a healthcare provider has explicitly indicated so by making an entry either before or during the clinical document authoring process.
</t>
    </r>
    <r>
      <rPr>
        <b/>
        <u/>
        <sz val="10"/>
        <rFont val="Calibri"/>
        <family val="2"/>
        <scheme val="minor"/>
      </rPr>
      <t>CLD.02</t>
    </r>
    <r>
      <rPr>
        <sz val="10"/>
        <rFont val="Calibri"/>
        <family val="2"/>
        <scheme val="minor"/>
      </rPr>
      <t xml:space="preserve">
The software </t>
    </r>
    <r>
      <rPr>
        <b/>
        <sz val="10"/>
        <rFont val="Calibri"/>
        <family val="2"/>
        <scheme val="minor"/>
      </rPr>
      <t>SHALL NOT</t>
    </r>
    <r>
      <rPr>
        <sz val="10"/>
        <rFont val="Calibri"/>
        <family val="2"/>
        <scheme val="minor"/>
      </rPr>
      <t xml:space="preserve"> record a “not asked” exclusion statement unless there has been an explicit entry made indicating that there has been no enquiry concerning this aspect of the healthcare consumer’s health before or during the clinical document authoring process.  .
</t>
    </r>
    <r>
      <rPr>
        <b/>
        <u/>
        <sz val="10"/>
        <rFont val="Calibri"/>
        <family val="2"/>
        <scheme val="minor"/>
      </rPr>
      <t>CLD.03</t>
    </r>
    <r>
      <rPr>
        <sz val="10"/>
        <rFont val="Calibri"/>
        <family val="2"/>
        <scheme val="minor"/>
      </rPr>
      <t xml:space="preserve">
The software </t>
    </r>
    <r>
      <rPr>
        <b/>
        <sz val="10"/>
        <rFont val="Calibri"/>
        <family val="2"/>
        <scheme val="minor"/>
      </rPr>
      <t>SHALL</t>
    </r>
    <r>
      <rPr>
        <sz val="10"/>
        <rFont val="Calibri"/>
        <family val="2"/>
        <scheme val="minor"/>
      </rPr>
      <t xml:space="preserve"> use the “none supplied” exclusion statement by default if:
    • the type of the clinical document is NOT a Shared Health Summary and
    • there is no explicit exclusion statement of 
        o “none known”; or 
        o “not asked” 
    • and either 
        o no items are available for selection; or 
        o no items are selected for inclusion.
</t>
    </r>
  </si>
  <si>
    <t xml:space="preserve">1. Open the Discharge Summary XML file.
2. Verify that the narrative for the Problems/Diagnoses This Visit section contains the text "No problems/diagnoses are supplied".
</t>
  </si>
  <si>
    <t>The narrative for the Problems/Diagnoses This Visit section includes the recommended text when there is a "none supplied" exclusion statement value.</t>
  </si>
  <si>
    <t>The narrative for the Current Medications On Discharge section includes the recommended text when there is a "none supplied" exclusion statement value.</t>
  </si>
  <si>
    <t>The narrative for the Ceased Medications section includes the recommended text when there is a "none supplied" exclusion statement value.</t>
  </si>
  <si>
    <t>The narrative for the Adverse Reactions section includes the recommended text when there is a "none supplied" exclusion statement value.</t>
  </si>
  <si>
    <r>
      <t xml:space="preserve">END: </t>
    </r>
    <r>
      <rPr>
        <sz val="10"/>
        <color theme="0"/>
        <rFont val="Calibri"/>
        <family val="2"/>
        <scheme val="minor"/>
      </rPr>
      <t xml:space="preserve">Proper use of Exclusion Statement values for </t>
    </r>
    <r>
      <rPr>
        <b/>
        <u/>
        <sz val="10"/>
        <color theme="0"/>
        <rFont val="Calibri"/>
        <family val="2"/>
        <scheme val="minor"/>
      </rPr>
      <t>patient P</t>
    </r>
    <r>
      <rPr>
        <sz val="10"/>
        <color theme="0"/>
        <rFont val="Calibri"/>
        <family val="2"/>
        <scheme val="minor"/>
      </rPr>
      <t xml:space="preserve"> (DS)</t>
    </r>
  </si>
  <si>
    <r>
      <t xml:space="preserve">START: </t>
    </r>
    <r>
      <rPr>
        <sz val="10"/>
        <color theme="0"/>
        <rFont val="Calibri"/>
        <family val="2"/>
        <scheme val="minor"/>
      </rPr>
      <t xml:space="preserve">Proper use of Exclusion Statement values for </t>
    </r>
    <r>
      <rPr>
        <b/>
        <u/>
        <sz val="10"/>
        <color theme="0"/>
        <rFont val="Calibri"/>
        <family val="2"/>
        <scheme val="minor"/>
      </rPr>
      <t>patient Q</t>
    </r>
    <r>
      <rPr>
        <sz val="10"/>
        <color theme="0"/>
        <rFont val="Calibri"/>
        <family val="2"/>
        <scheme val="minor"/>
      </rPr>
      <t xml:space="preserve"> (DS)</t>
    </r>
  </si>
  <si>
    <t>The user is provided with options to select the exclusion statements "none known" "not asked" o "none supplied" for each of ceased medications, current medications on discharge, and adverse reactions.</t>
  </si>
  <si>
    <r>
      <rPr>
        <b/>
        <u/>
        <sz val="10"/>
        <rFont val="Calibri"/>
        <family val="2"/>
        <scheme val="minor"/>
      </rPr>
      <t>CLD.01</t>
    </r>
    <r>
      <rPr>
        <sz val="10"/>
        <rFont val="Calibri"/>
        <family val="2"/>
        <scheme val="minor"/>
      </rPr>
      <t xml:space="preserve">
The software </t>
    </r>
    <r>
      <rPr>
        <b/>
        <sz val="10"/>
        <rFont val="Calibri"/>
        <family val="2"/>
        <scheme val="minor"/>
      </rPr>
      <t>SHALL NOT</t>
    </r>
    <r>
      <rPr>
        <sz val="10"/>
        <rFont val="Calibri"/>
        <family val="2"/>
        <scheme val="minor"/>
      </rPr>
      <t xml:space="preserve"> record a “none known” exclusion statement unless a healthcare provider has explicitly indicated so by making an entry either before or during the clinical document authoring process.
</t>
    </r>
    <r>
      <rPr>
        <b/>
        <u/>
        <sz val="10"/>
        <rFont val="Calibri"/>
        <family val="2"/>
        <scheme val="minor"/>
      </rPr>
      <t>CLD.02</t>
    </r>
    <r>
      <rPr>
        <sz val="10"/>
        <rFont val="Calibri"/>
        <family val="2"/>
        <scheme val="minor"/>
      </rPr>
      <t xml:space="preserve">
The software </t>
    </r>
    <r>
      <rPr>
        <b/>
        <sz val="10"/>
        <rFont val="Calibri"/>
        <family val="2"/>
        <scheme val="minor"/>
      </rPr>
      <t>SHALL NOT</t>
    </r>
    <r>
      <rPr>
        <sz val="10"/>
        <rFont val="Calibri"/>
        <family val="2"/>
        <scheme val="minor"/>
      </rPr>
      <t xml:space="preserve"> record a “not asked” exclusion statement unless there has been an explicit entry made indicating that there has been no enquiry concerning this aspect of the healthcare consumer’s health before or during the clinical document authoring process.  
</t>
    </r>
    <r>
      <rPr>
        <b/>
        <u/>
        <sz val="10"/>
        <rFont val="Calibri"/>
        <family val="2"/>
        <scheme val="minor"/>
      </rPr>
      <t>CLD.03</t>
    </r>
    <r>
      <rPr>
        <sz val="10"/>
        <rFont val="Calibri"/>
        <family val="2"/>
        <scheme val="minor"/>
      </rPr>
      <t xml:space="preserve">
The software </t>
    </r>
    <r>
      <rPr>
        <b/>
        <sz val="10"/>
        <rFont val="Calibri"/>
        <family val="2"/>
        <scheme val="minor"/>
      </rPr>
      <t>SHALL</t>
    </r>
    <r>
      <rPr>
        <sz val="10"/>
        <rFont val="Calibri"/>
        <family val="2"/>
        <scheme val="minor"/>
      </rPr>
      <t xml:space="preserve"> use the “none supplied” exclusion statement by default if:
    • the type of the clinical document is NOT a Shared Health Summary and
    • there is no explicit exclusion statement of 
        o “none known”; or 
        o “not asked” 
    • and either 
        o no items are available for selection; or 
        o no items are selected for inclusion.
</t>
    </r>
  </si>
  <si>
    <r>
      <t xml:space="preserve">END: </t>
    </r>
    <r>
      <rPr>
        <sz val="10"/>
        <color theme="0"/>
        <rFont val="Calibri"/>
        <family val="2"/>
        <scheme val="minor"/>
      </rPr>
      <t xml:space="preserve">Proper use of Exclusion Statement values for </t>
    </r>
    <r>
      <rPr>
        <b/>
        <u/>
        <sz val="10"/>
        <color theme="0"/>
        <rFont val="Calibri"/>
        <family val="2"/>
        <scheme val="minor"/>
      </rPr>
      <t>patient Q</t>
    </r>
    <r>
      <rPr>
        <sz val="10"/>
        <color theme="0"/>
        <rFont val="Calibri"/>
        <family val="2"/>
        <scheme val="minor"/>
      </rPr>
      <t xml:space="preserve"> (DS)</t>
    </r>
  </si>
  <si>
    <r>
      <t xml:space="preserve">START: </t>
    </r>
    <r>
      <rPr>
        <sz val="10"/>
        <color theme="0"/>
        <rFont val="Calibri"/>
        <family val="2"/>
        <scheme val="minor"/>
      </rPr>
      <t>Administrative Observations (DS)</t>
    </r>
  </si>
  <si>
    <r>
      <t xml:space="preserve">END: </t>
    </r>
    <r>
      <rPr>
        <sz val="10"/>
        <color theme="0"/>
        <rFont val="Calibri"/>
        <family val="2"/>
        <scheme val="minor"/>
      </rPr>
      <t>Administrative Observations (DS)</t>
    </r>
  </si>
  <si>
    <r>
      <t xml:space="preserve">START: </t>
    </r>
    <r>
      <rPr>
        <sz val="10"/>
        <color theme="0"/>
        <rFont val="Calibri"/>
        <family val="2"/>
        <scheme val="minor"/>
      </rPr>
      <t>Medication instructions (DS)</t>
    </r>
  </si>
  <si>
    <t xml:space="preserve">1. Verify that the medication directions for medication B either includes a dosage form or a delimiter between the dose quantity and the route instructions.
</t>
  </si>
  <si>
    <t>The dose instructions includes a dosage form or a delimiter between the dose quantity and the route instructions.</t>
  </si>
  <si>
    <t xml:space="preserve">1. Verify that the medication information in the Discharge Summary matches the information in the patient's local health record.
</t>
  </si>
  <si>
    <t>Medication information in the Discharge Summary matches the information in the patient's local health record.</t>
  </si>
  <si>
    <r>
      <t xml:space="preserve">1. Verify that the Discharge Summary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[NEHTA2012c].
</t>
    </r>
  </si>
  <si>
    <t>The Discharge Summary is conformant</t>
  </si>
  <si>
    <r>
      <t xml:space="preserve">END: </t>
    </r>
    <r>
      <rPr>
        <sz val="10"/>
        <color theme="0"/>
        <rFont val="Calibri"/>
        <family val="2"/>
        <scheme val="minor"/>
      </rPr>
      <t>Medication instructions (DS)</t>
    </r>
  </si>
  <si>
    <r>
      <t xml:space="preserve">START: </t>
    </r>
    <r>
      <rPr>
        <sz val="10"/>
        <color theme="0"/>
        <rFont val="Calibri"/>
        <family val="2"/>
        <scheme val="minor"/>
      </rPr>
      <t>Healthcare facility code (DS)</t>
    </r>
  </si>
  <si>
    <t xml:space="preserve">1. Open the Discharge Summary XML file.
2. Verify that the healthCareFacility code is set to a value specified in the Australian and New Zealand Standard Industrial Classification 2006.           
</t>
  </si>
  <si>
    <t xml:space="preserve">1. Verify that the healthCareFacility displayName is set to a value specified in the Australian and New Zealand Standard Industrial Classification 2006.        </t>
  </si>
  <si>
    <r>
      <t xml:space="preserve">END: </t>
    </r>
    <r>
      <rPr>
        <sz val="10"/>
        <color theme="0"/>
        <rFont val="Calibri"/>
        <family val="2"/>
        <scheme val="minor"/>
      </rPr>
      <t>Healthcare facility code (DS)</t>
    </r>
  </si>
  <si>
    <r>
      <t xml:space="preserve">START: </t>
    </r>
    <r>
      <rPr>
        <sz val="10"/>
        <color theme="0"/>
        <rFont val="Calibri"/>
        <family val="2"/>
        <scheme val="minor"/>
      </rPr>
      <t>Provider contact information (DS)</t>
    </r>
  </si>
  <si>
    <r>
      <t xml:space="preserve">END: </t>
    </r>
    <r>
      <rPr>
        <sz val="10"/>
        <color theme="0"/>
        <rFont val="Calibri"/>
        <family val="2"/>
        <scheme val="minor"/>
      </rPr>
      <t>Provider contact information (DS)</t>
    </r>
  </si>
  <si>
    <r>
      <t xml:space="preserve">START: </t>
    </r>
    <r>
      <rPr>
        <sz val="10"/>
        <color theme="0"/>
        <rFont val="Calibri"/>
        <family val="2"/>
        <scheme val="minor"/>
      </rPr>
      <t>Supersede a document (DS)</t>
    </r>
  </si>
  <si>
    <r>
      <rPr>
        <b/>
        <u/>
        <sz val="10"/>
        <rFont val="Calibri"/>
        <family val="2"/>
        <scheme val="minor"/>
      </rPr>
      <t>Existing Functionality</t>
    </r>
    <r>
      <rPr>
        <sz val="10"/>
        <rFont val="Calibri"/>
        <family val="2"/>
        <scheme val="minor"/>
      </rPr>
      <t xml:space="preserve">
Verify that a Discharge Summary can still be superseded. 
</t>
    </r>
  </si>
  <si>
    <t xml:space="preserve">Create a Discharge Summary that supersedes a previously created Discharge Summary.
</t>
  </si>
  <si>
    <t xml:space="preserve">Verify the values in the new Discharge Summary xml indicates that it has superseded the previous Discharge Summary.
Check the following exists in the new(superseding) document xml:
1 The 'versionnumber' in the CDA document should be higher (ideally incremented by 1) than the previous document;
2 The 'effectivetime' in the header element should be later than the previous document (this can also be changed after superseding);
3 The 'SetID' should be the same as the previous document. </t>
  </si>
  <si>
    <t>The new(superseding) Discharge Summary conforms to pre-existing conformance requirements.</t>
  </si>
  <si>
    <r>
      <t xml:space="preserve">END: </t>
    </r>
    <r>
      <rPr>
        <sz val="10"/>
        <color theme="0"/>
        <rFont val="Calibri"/>
        <family val="2"/>
        <scheme val="minor"/>
      </rPr>
      <t>Supersede a document (DS)</t>
    </r>
  </si>
  <si>
    <r>
      <t xml:space="preserve">Clinical document authoring systems - </t>
    </r>
    <r>
      <rPr>
        <b/>
        <u/>
        <sz val="11"/>
        <rFont val="Calibri"/>
        <family val="2"/>
        <scheme val="minor"/>
      </rPr>
      <t>eHealth Prescription Record (PPR)</t>
    </r>
  </si>
  <si>
    <r>
      <t xml:space="preserve">Clinical document authoring systems - </t>
    </r>
    <r>
      <rPr>
        <b/>
        <u/>
        <sz val="11"/>
        <rFont val="Calibri"/>
        <family val="2"/>
        <scheme val="minor"/>
      </rPr>
      <t>eHealth Dispense Record (PDR)</t>
    </r>
  </si>
  <si>
    <t>Tests for ER : overall success rate</t>
  </si>
  <si>
    <t>Tests for SL : overall success rate</t>
  </si>
  <si>
    <t>Tests for PPR : overall success rate</t>
  </si>
  <si>
    <t>Tests for PDR : overall success rate</t>
  </si>
  <si>
    <t>Tests for DS : overall success rate</t>
  </si>
  <si>
    <r>
      <rPr>
        <b/>
        <u/>
        <sz val="10"/>
        <rFont val="Calibri"/>
        <family val="2"/>
        <scheme val="minor"/>
      </rPr>
      <t>CLD.55</t>
    </r>
    <r>
      <rPr>
        <sz val="10"/>
        <rFont val="Calibri"/>
        <family val="2"/>
        <scheme val="minor"/>
      </rPr>
      <t xml:space="preserve">
The software </t>
    </r>
    <r>
      <rPr>
        <b/>
        <sz val="10"/>
        <rFont val="Calibri"/>
        <family val="2"/>
        <scheme val="minor"/>
      </rPr>
      <t>SHALL</t>
    </r>
    <r>
      <rPr>
        <sz val="10"/>
        <rFont val="Calibri"/>
        <family val="2"/>
        <scheme val="minor"/>
      </rPr>
      <t xml:space="preserve"> clearly indicate to the user when document filters have been applied. The software SHALL enable the user to identify what has been filtered in the document list.
For example, the document type column may show a filter icon that is highlighted to indicate that the filter is ‘on’. The user could then click on the icon to determine what document types have been included and excluded from the document list.
Note: Making the user aware that the displayed list is a partial document list will help mitigate clinical safety risk. Prominently displaying the current filter settings is an adequate indication.</t>
    </r>
  </si>
  <si>
    <r>
      <rPr>
        <b/>
        <u/>
        <sz val="10"/>
        <color theme="1"/>
        <rFont val="Calibri"/>
        <family val="2"/>
        <scheme val="minor"/>
      </rPr>
      <t>CLD.93</t>
    </r>
    <r>
      <rPr>
        <sz val="10"/>
        <color theme="1"/>
        <rFont val="Calibri"/>
        <family val="2"/>
        <scheme val="minor"/>
      </rPr>
      <t xml:space="preserve"> 
Clinical documents </t>
    </r>
    <r>
      <rPr>
        <b/>
        <sz val="10"/>
        <color theme="1"/>
        <rFont val="Calibri"/>
        <family val="2"/>
        <scheme val="minor"/>
      </rPr>
      <t>SHALL</t>
    </r>
    <r>
      <rPr>
        <sz val="10"/>
        <color theme="1"/>
        <rFont val="Calibri"/>
        <family val="2"/>
        <scheme val="minor"/>
      </rPr>
      <t xml:space="preserve"> be identified as new within any document list retrieved from the PCEHR.
Note: The definition of a new clinical document is described in recommendation CLD.72.
The new indicator includes all new clinical documents i.e. even those document types that have been excluded in user preferences will be identified as ‘new’ on the document list if listed.
</t>
    </r>
    <r>
      <rPr>
        <b/>
        <u/>
        <sz val="10"/>
        <color theme="1"/>
        <rFont val="Calibri"/>
        <family val="2"/>
        <scheme val="minor"/>
      </rPr>
      <t xml:space="preserve">CLD.74 </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use the Document Date (XDS.DocumentEntry.creationTime) to evaluate the timing requirement for new clinical documents (refer to recommendation CLD.72).</t>
    </r>
  </si>
  <si>
    <r>
      <rPr>
        <b/>
        <u/>
        <sz val="10"/>
        <color theme="1"/>
        <rFont val="Calibri"/>
        <family val="2"/>
        <scheme val="minor"/>
      </rPr>
      <t xml:space="preserve">CLD.93 </t>
    </r>
    <r>
      <rPr>
        <sz val="10"/>
        <color theme="1"/>
        <rFont val="Calibri"/>
        <family val="2"/>
        <scheme val="minor"/>
      </rPr>
      <t xml:space="preserve">
Clinical documents </t>
    </r>
    <r>
      <rPr>
        <b/>
        <sz val="10"/>
        <color theme="1"/>
        <rFont val="Calibri"/>
        <family val="2"/>
        <scheme val="minor"/>
      </rPr>
      <t>SHALL</t>
    </r>
    <r>
      <rPr>
        <sz val="10"/>
        <color theme="1"/>
        <rFont val="Calibri"/>
        <family val="2"/>
        <scheme val="minor"/>
      </rPr>
      <t xml:space="preserve"> be identified as new within any document list retrieved from the PCEHR.
Note: The definition of a new clinical document is described in recommendation CLD.72.
The new indicator includes all new clinical documents i.e. even those document types that have been excluded in user preferences will be identified as ‘new’ on the document list if listed.
</t>
    </r>
    <r>
      <rPr>
        <b/>
        <u/>
        <sz val="10"/>
        <color theme="1"/>
        <rFont val="Calibri"/>
        <family val="2"/>
        <scheme val="minor"/>
      </rPr>
      <t xml:space="preserve">CLD.74 </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use the Document Date (XDS.DocumentEntry.creationTime) to evaluate the timing requirement for new clinical documents (refer to recommendation CLD.72).</t>
    </r>
  </si>
  <si>
    <t xml:space="preserve">Verify the user can easily switch (e.g. without having to close the PCEHR Page) between the following for an existing patient:
- the PCEHR Page;
- the patient's local health record;
- other PCEHR clinical activities (e.g. Authoring/uploading ES or SHS).
</t>
  </si>
  <si>
    <t xml:space="preserve">Re-open the patient's local record and verify the changed medical history item is available for selection to include in a new SHS.
</t>
  </si>
  <si>
    <t xml:space="preserve">Re-open the patient's local record and verify the changed medication item is available for selection to include in a new SHS.
</t>
  </si>
  <si>
    <t xml:space="preserve">Re-open the patient's local record and verify the changed allergy/adverse reaction item is available for selection to include in a new SHS.
</t>
  </si>
  <si>
    <t xml:space="preserve">Re-open the patient's local record and verify the changed immunisation item is available for selection to include in a new SHS.
</t>
  </si>
  <si>
    <t xml:space="preserve">Create a new SHS incorporating all the changed medical items, and upload it to the PCEHR.
</t>
  </si>
  <si>
    <t xml:space="preserve">Medicare Overview content is displayed showing the patient's Medicare documents and the conformance tests have been executed.
</t>
  </si>
  <si>
    <t>Pathology Report View content is displayed showing the patient's pathology report documents and the conformance tests have been executed.</t>
  </si>
  <si>
    <t>Diagnostic Imaging Report View content is displayed showing the patient's diagnostic imaging report documents and the conformance tests have been executed.</t>
  </si>
  <si>
    <r>
      <t xml:space="preserve">1. The patient's most recent SHS contents can be selected and displayed.
</t>
    </r>
    <r>
      <rPr>
        <b/>
        <i/>
        <sz val="10"/>
        <rFont val="Calibri"/>
        <family val="2"/>
        <scheme val="minor"/>
      </rPr>
      <t>NOTE TO TESTER:</t>
    </r>
    <r>
      <rPr>
        <i/>
        <sz val="10"/>
        <rFont val="Calibri"/>
        <family val="2"/>
        <scheme val="minor"/>
      </rPr>
      <t xml:space="preserve"> If links to PCEHR Views are provided, ensure the links work appropriately and that the PCEHR views are displayed when selected.</t>
    </r>
  </si>
  <si>
    <r>
      <t xml:space="preserve">1. Document list is correct.
2. Either a disabled link (to indicate that a SHS does not exist) OR when user selects the link, and indication appears to notify the user that a SHS does not exist.
</t>
    </r>
    <r>
      <rPr>
        <b/>
        <i/>
        <sz val="10"/>
        <rFont val="Calibri"/>
        <family val="2"/>
        <scheme val="minor"/>
      </rPr>
      <t xml:space="preserve">NOTE TO TESTER: </t>
    </r>
    <r>
      <rPr>
        <i/>
        <sz val="10"/>
        <rFont val="Calibri"/>
        <family val="2"/>
        <scheme val="minor"/>
      </rPr>
      <t xml:space="preserve">If links to PCEHR Views are provided, ensure the links work appropriately and that the PCEHR views are displayed when selected.
</t>
    </r>
  </si>
  <si>
    <t>Verify the user can easily switch (e.g. without having to close the PCEHR Page) between the following for an existing patient:
- the PCEHR Page;
- the patient's local health record;
- other PCEHR clinical activities (e.g. Authoring/uploading ES or SHS).</t>
  </si>
  <si>
    <t xml:space="preserve">Verify the document list on the PCEHR Page initially displays the following by default:
1. ALL clinical documents (authored by an HPI-O (Organisation)) excluding Shared Health Summaries;
2. Clinical documents displayed in reverse chronological order (ie: most recent first);
3. Clinical documents with no grouping applied.
</t>
  </si>
  <si>
    <t>CONDITIONS</t>
  </si>
  <si>
    <t>Patient Data Conditions</t>
  </si>
  <si>
    <r>
      <t>This section describes the patient data conditions required if NEHTA test data is not used as identified in '</t>
    </r>
    <r>
      <rPr>
        <b/>
        <sz val="10"/>
        <rFont val="Verdana"/>
        <family val="2"/>
      </rPr>
      <t>PCEHR Usability Supplementary Notes</t>
    </r>
    <r>
      <rPr>
        <sz val="10"/>
        <rFont val="Verdana"/>
        <family val="2"/>
      </rPr>
      <t>'</t>
    </r>
  </si>
  <si>
    <t>ID</t>
  </si>
  <si>
    <t>PATIENT A</t>
  </si>
  <si>
    <t>PATIENT B</t>
  </si>
  <si>
    <t>PATIENT C</t>
  </si>
  <si>
    <t>PATIENT D</t>
  </si>
  <si>
    <t>PATIENT E</t>
  </si>
  <si>
    <t>PATIENT F</t>
  </si>
  <si>
    <t>PATIENT H</t>
  </si>
  <si>
    <t>PATIENT I</t>
  </si>
  <si>
    <t>PATIENT J</t>
  </si>
  <si>
    <t>PATIENT K</t>
  </si>
  <si>
    <t>PATIENT L</t>
  </si>
  <si>
    <t>PATIENT M</t>
  </si>
  <si>
    <t>PATIENT O</t>
  </si>
  <si>
    <t>PATIENT P</t>
  </si>
  <si>
    <t>PATIENT Q</t>
  </si>
  <si>
    <t>Does not have a PCEHR. Demographic information for this patient is stored in the software system.</t>
  </si>
  <si>
    <t>The patient's PCEHR is protected with an access code. Demographic information for this patient is stored in the software system.</t>
  </si>
  <si>
    <t>Has an accessible PCEHR containing no clinical documents.</t>
  </si>
  <si>
    <t>Has a PCEHR containing documents of differing types.
At least one of the document has been superseded by another document.</t>
  </si>
  <si>
    <t>Has a PCEHR containing four documents of differing types (excluding a Shared Health Summary).</t>
  </si>
  <si>
    <t xml:space="preserve">Has a local health record and an accessible PCEHR.
Data exists for each of the following: adverse reactions, current medications, medical history, immunisations.  The medical history includes problems/diagnosis, procedures and other medical history items. At least two medical history items do not have a date. At least two medical history items have a date of occurrence. At least two medical history items have a date range (from date of onset to date of remission). </t>
  </si>
  <si>
    <t>Has a local health record and an accessible PCEHR.
Data exists for each of the following: adverse reactions, medical history, immunisations.  The medical history contains problem/diagnosis items, procedure items and other medical history items.
There are ceased but no current medications recorded for the patient.</t>
  </si>
  <si>
    <t>Has a local health record and an accessible PCEHR.
Data exists for each of the following: adverse reactions, current medications and immunisations.  There are no medical history items.</t>
  </si>
  <si>
    <t>Has a local health record containing no data for adverse reactions and no data for medications.</t>
  </si>
  <si>
    <t>Has a local health record containing data for problems/diagnoses this visit; current medications, ceased medications and adverse reactions.</t>
  </si>
  <si>
    <t>Has a local health record containing no data for ceased medications, current medications on discharge, and adverse reactions.</t>
  </si>
  <si>
    <r>
      <rPr>
        <b/>
        <u/>
        <sz val="10"/>
        <color theme="1"/>
        <rFont val="Calibri"/>
        <family val="2"/>
        <scheme val="minor"/>
      </rPr>
      <t>CLD.23</t>
    </r>
    <r>
      <rPr>
        <sz val="10"/>
        <color theme="1"/>
        <rFont val="Calibri"/>
        <family val="2"/>
        <scheme val="minor"/>
      </rPr>
      <t xml:space="preserve">
If the software allows the user to select dose, frequency, and instructions for using medicine (e.g. via pull down menus) rather than entering the information in a free text field, then a visual separator </t>
    </r>
    <r>
      <rPr>
        <b/>
        <sz val="10"/>
        <color theme="1"/>
        <rFont val="Calibri"/>
        <family val="2"/>
        <scheme val="minor"/>
      </rPr>
      <t>SHALL</t>
    </r>
    <r>
      <rPr>
        <sz val="10"/>
        <color theme="1"/>
        <rFont val="Calibri"/>
        <family val="2"/>
        <scheme val="minor"/>
      </rPr>
      <t xml:space="preserve"> be used in the “Directions” data element to avoid combining combined dose, frequency or instruction values with adjacent numeric digits.
Note: Acceptable methods include:
a) A spaced semi-colon “ ; ” with implied dose-form. For example: 
1 ; every 3 months
Medicine Directions
AMOXIL Capsule 250mg 1 ; 3 times daily
NEO-B12 Solution for Injection 1000 microgram/mL 1 ; every 3 months
AMOXIL Sugar Free Syrup 125mg/5mL 5mL ; 3 times a day
b) Appropriate dose-form text. For example: 
1 injection every 3 months
 Medicine Directions
AMOXIL Capsule 250mg 1 capsule 3 times daily 
NEO-B12 Solution for Injection 1000 microgram/mL 1 injection every 3 months
AMOXIL Sugar Free Syrup 125mg/5mL 5mL 3 times a day 
c) Label parts with separating comma “,” with implied dose-form. For example: 
Dose: 1, Instructions: every 3 months
Medicine Directions
AMOXIL Capsule 250mg Dose:1, Frequency: 3 times daily 
The "Directions' data element may have an alternative name, depending on the type of clinical document.
This recommendation is identified for incorporation into the next publication of the Shared Health Summary – PCEHR Conformance Profile (v1.6) and the Event Summary – PCEHR Conformance Profile (v1.4).</t>
    </r>
  </si>
  <si>
    <r>
      <t xml:space="preserve">CLD.23
</t>
    </r>
    <r>
      <rPr>
        <sz val="10"/>
        <color theme="1"/>
        <rFont val="Calibri"/>
        <family val="2"/>
        <scheme val="minor"/>
      </rPr>
      <t xml:space="preserve">If the software allows the user to select dose, frequency, and instructions for using medicine (e.g. via pull down menus) rather than entering the information in a free text field, then a visual separator </t>
    </r>
    <r>
      <rPr>
        <b/>
        <sz val="10"/>
        <color theme="1"/>
        <rFont val="Calibri"/>
        <family val="2"/>
        <scheme val="minor"/>
      </rPr>
      <t>SHALL</t>
    </r>
    <r>
      <rPr>
        <sz val="10"/>
        <color theme="1"/>
        <rFont val="Calibri"/>
        <family val="2"/>
        <scheme val="minor"/>
      </rPr>
      <t xml:space="preserve"> be used in the “Directions” data element to avoid combining combined dose, frequency or instruction values with adjacent numeric digits.
Note: Acceptable methods include:
a) A spaced semi-colon “ ; ” with implied dose-form. For example: 
1 ; every 3 months
Medicine Directions
AMOXIL Capsule 250mg 1 ; 3 times daily
NEO-B12 Solution for Injection 1000 microgram/mL 1 ; every 3 months
AMOXIL Sugar Free Syrup 125mg/5mL 5mL ; 3 times a day
b) Appropriate dose-form text. For example: 
1 injection every 3 months
 Medicine Directions
AMOXIL Capsule 250mg 1 capsule 3 times daily 
NEO-B12 Solution for Injection 1000 microgram/mL 1 injection every 3 months
AMOXIL Sugar Free Syrup 125mg/5mL 5mL 3 times a day 
c) Label parts with separating comma “,” with implied dose-form. For example: 
Dose: 1, Instructions: every 3 months
Medicine Directions
AMOXIL Capsule 250mg Dose:1, Frequency: 3 times daily 
The "Directions' data element may have an alternative name, depending on the type of clinical document.
This recommendation is identified for incorporation into the next publication of the Shared Health Summary – PCEHR Conformance Profile (v1.6) and the Event Summary – PCEHR Conformance Profile (v1.4).</t>
    </r>
  </si>
  <si>
    <r>
      <rPr>
        <b/>
        <u/>
        <sz val="10"/>
        <color theme="1"/>
        <rFont val="Calibri"/>
        <family val="2"/>
        <scheme val="minor"/>
      </rPr>
      <t>CLD.23</t>
    </r>
    <r>
      <rPr>
        <sz val="10"/>
        <color theme="1"/>
        <rFont val="Calibri"/>
        <family val="2"/>
        <scheme val="minor"/>
      </rPr>
      <t xml:space="preserve">
If the software allows the user to select dose, frequency, and instructions for using medicine (e.g. via pull down menus) rather than entering the information in a free text field, then a visual separator </t>
    </r>
    <r>
      <rPr>
        <b/>
        <sz val="10"/>
        <color theme="1"/>
        <rFont val="Calibri"/>
        <family val="2"/>
        <scheme val="minor"/>
      </rPr>
      <t>SHALL</t>
    </r>
    <r>
      <rPr>
        <sz val="10"/>
        <color theme="1"/>
        <rFont val="Calibri"/>
        <family val="2"/>
        <scheme val="minor"/>
      </rPr>
      <t xml:space="preserve"> be used in the “Directions” data element to avoid combining combined dose, frequency or instruction values with adjacent numeric digits.
Note: Acceptable methods include:
a) A spaced semi-colon “ ; ” with implied dose-form. For example: 
1 ; every 3 months
Medicine Directions
AMOXIL Capsule 250mg 1 ; 3 times daily
NEO-B12 Solution for Injection 1000 microgram/mL 1 ; every 3 months
AMOXIL Sugar Free Syrup 125mg/5mL 5mL ; 3 times a day
b) Appropriate dose-form text. For example: 
1 injection every 3 months
 Medicine Directions
AMOXIL Capsule 250mg 1 capsule 3 times daily 
NEO-B12 Solution for Injection 1000 microgram/mL 1 injection every 3 months
AMOXIL Sugar Free Syrup 125mg/5mL 5mL 3 times a day 
c) Label parts with separating comma “,” with implied dose-form. For example: 
Dose: 1, Instructions: every 3 months
Medicine Directions
AMOXIL Capsule 250mg Dose:1, Frequency: 3 times daily 
The "Directions' data element may have an alternative name, depending on the type of clinical document.
This recommendation is identified for incorporation into the next publication of the Shared Health Summary – PCEHR Conformance Profile (v1.6) and the Event Summary – PCEHR Conformance Profile (v1.4).
</t>
    </r>
  </si>
  <si>
    <r>
      <rPr>
        <b/>
        <u/>
        <sz val="10"/>
        <color theme="1"/>
        <rFont val="Calibri"/>
        <family val="2"/>
        <scheme val="minor"/>
      </rPr>
      <t>CLD.24</t>
    </r>
    <r>
      <rPr>
        <b/>
        <sz val="10"/>
        <color theme="1"/>
        <rFont val="Calibri"/>
        <family val="2"/>
        <scheme val="minor"/>
      </rPr>
      <t xml:space="preserve"> </t>
    </r>
    <r>
      <rPr>
        <sz val="10"/>
        <color theme="1"/>
        <rFont val="Calibri"/>
        <family val="2"/>
        <scheme val="minor"/>
      </rPr>
      <t xml:space="preserve">
If the software allows medicine entries when authoring clinical documents, then it </t>
    </r>
    <r>
      <rPr>
        <b/>
        <sz val="10"/>
        <color theme="1"/>
        <rFont val="Calibri"/>
        <family val="2"/>
        <scheme val="minor"/>
      </rPr>
      <t>SHALL</t>
    </r>
    <r>
      <rPr>
        <sz val="10"/>
        <color theme="1"/>
        <rFont val="Calibri"/>
        <family val="2"/>
        <scheme val="minor"/>
      </rPr>
      <t xml:space="preserve"> ensure that a “dose-form” is included in the entry.
Note: Acceptable methods include:
a) Drug/product descriptions that include a form that is the dose-form e.g. ‘Paracetamol 500mg tablet – 2 times daily’
b) Drug form and dose/directions imply dose-form  e.g. ‘Benadryl (30mg; 100mg/5mL) Syrup – 30mL daily as required’
c) Through an explicit statement of dose-form in the dose/directions e.g. ‘Genteal 0.3% Eye Drops – 3 drops daily’
This recommendation is identified for incorporation into the next publication of the Shared Health Summary – PCEHR Conformance Profile (v1.6) and the Event Summary – PCEHR Conformance Profile (v1.4).</t>
    </r>
  </si>
  <si>
    <r>
      <rPr>
        <b/>
        <u/>
        <sz val="10"/>
        <color theme="1"/>
        <rFont val="Calibri"/>
        <family val="2"/>
        <scheme val="minor"/>
      </rPr>
      <t>CLD.24</t>
    </r>
    <r>
      <rPr>
        <b/>
        <sz val="10"/>
        <color theme="1"/>
        <rFont val="Calibri"/>
        <family val="2"/>
        <scheme val="minor"/>
      </rPr>
      <t xml:space="preserve"> </t>
    </r>
    <r>
      <rPr>
        <sz val="10"/>
        <color theme="1"/>
        <rFont val="Calibri"/>
        <family val="2"/>
        <scheme val="minor"/>
      </rPr>
      <t xml:space="preserve">
If the software allows medicine entries when authoring clinical documents, then it </t>
    </r>
    <r>
      <rPr>
        <b/>
        <sz val="10"/>
        <color theme="1"/>
        <rFont val="Calibri"/>
        <family val="2"/>
        <scheme val="minor"/>
      </rPr>
      <t>SHALL</t>
    </r>
    <r>
      <rPr>
        <sz val="10"/>
        <color theme="1"/>
        <rFont val="Calibri"/>
        <family val="2"/>
        <scheme val="minor"/>
      </rPr>
      <t xml:space="preserve"> ensure that a “dose-form” is included in the entry.
Note: Acceptable methods include:
a) Drug/product descriptions that include a form that is the dose-form e.g. ‘Paracetamol 500mg tablet – 2 times daily’
b) Drug form and dose/directions imply dose-form  e.g. ‘Benadryl (30mg; 100mg/5mL) Syrup – 30mL daily as required’
c) Through an explicit statement of dose-form in the dose/directions e.g. ‘Genteal 0.3% Eye Drops – 3 drops daily’
This recommendation is identified for incorporation into the next publication of the Shared Health Summary – PCEHR Conformance Profile (v1.6) and the Event Summary – PCEHR Conformance Profile (v1.4).
</t>
    </r>
  </si>
  <si>
    <r>
      <rPr>
        <b/>
        <u/>
        <sz val="10"/>
        <color theme="1"/>
        <rFont val="Calibri"/>
        <family val="2"/>
        <scheme val="minor"/>
      </rPr>
      <t>CLD.24</t>
    </r>
    <r>
      <rPr>
        <b/>
        <sz val="10"/>
        <color theme="1"/>
        <rFont val="Calibri"/>
        <family val="2"/>
        <scheme val="minor"/>
      </rPr>
      <t xml:space="preserve"> </t>
    </r>
    <r>
      <rPr>
        <sz val="10"/>
        <color theme="1"/>
        <rFont val="Calibri"/>
        <family val="2"/>
        <scheme val="minor"/>
      </rPr>
      <t xml:space="preserve">
If the software allows medicine entries when authoring clinical documents, then it </t>
    </r>
    <r>
      <rPr>
        <b/>
        <sz val="10"/>
        <color theme="1"/>
        <rFont val="Calibri"/>
        <family val="2"/>
        <scheme val="minor"/>
      </rPr>
      <t>SHALL</t>
    </r>
    <r>
      <rPr>
        <sz val="10"/>
        <color theme="1"/>
        <rFont val="Calibri"/>
        <family val="2"/>
        <scheme val="minor"/>
      </rPr>
      <t xml:space="preserve"> ensure that a “dose-form” is included in the entry.
Note: Acceptable methods include:
a) Drug/product descriptions that include a form that is the dose-form e.g. ‘Paracetamol 500mg tablet – 2 times daily’
b) Drug form and dose/directions imply dose-form  e.g. ‘Benadryl (30mg; 100mg/5mL) Syrup – 30mL daily as required’
c) Through an explicit statement of dose-form in the dose/directions e.g. ‘Genteal 0.3% Eye Drops – 3 drops daily’
This recommendation is identified for incorporation into the next publication of the Shared Health Summary – PCEHR Conformance Profile (v1.6) and the Event Summary – PCEHR Conformance Profile (v1.4).
</t>
    </r>
  </si>
  <si>
    <r>
      <rPr>
        <b/>
        <u/>
        <sz val="10"/>
        <color theme="1"/>
        <rFont val="Calibri"/>
        <family val="2"/>
        <scheme val="minor"/>
      </rPr>
      <t>CLD.23</t>
    </r>
    <r>
      <rPr>
        <b/>
        <sz val="10"/>
        <color theme="1"/>
        <rFont val="Calibri"/>
        <family val="2"/>
        <scheme val="minor"/>
      </rPr>
      <t xml:space="preserve"> </t>
    </r>
    <r>
      <rPr>
        <sz val="10"/>
        <color theme="1"/>
        <rFont val="Calibri"/>
        <family val="2"/>
        <scheme val="minor"/>
      </rPr>
      <t xml:space="preserve">
If the software allows the user to select dose, frequency, and instructions for using medicine (e.g. via pull down menus) rather than entering the information in a free text field, then a visual separator </t>
    </r>
    <r>
      <rPr>
        <b/>
        <sz val="10"/>
        <color theme="1"/>
        <rFont val="Calibri"/>
        <family val="2"/>
        <scheme val="minor"/>
      </rPr>
      <t>SHALL</t>
    </r>
    <r>
      <rPr>
        <sz val="10"/>
        <color theme="1"/>
        <rFont val="Calibri"/>
        <family val="2"/>
        <scheme val="minor"/>
      </rPr>
      <t xml:space="preserve"> be used in the “Directions” data element to avoid combining combined dose, frequency or instruction values with adjacent numeric digits.
Note: Acceptable methods include:
a) A spaced semi-colon “ ; ” with implied dose-form. For example: 
1 ; every 3 months
Medicine Directions
AMOXIL Capsule 250mg 1 ; 3 times daily
NEO-B12 Solution for Injection 1000 microgram/mL 1 ; every 3 months
AMOXIL Sugar Free Syrup 125mg/5mL 5mL ; 3 times a day
b) Appropriate dose-form text. For example: 
1 injection every 3 months
 Medicine Directions
AMOXIL Capsule 250mg 1 capsule 3 times daily 
NEO-B12 Solution for Injection 1000 microgram/mL 1 injection every 3 months
AMOXIL Sugar Free Syrup 125mg/5mL 5mL 3 times a day 
c) Label parts with separating comma “,” with implied dose-form. For example: 
Dose: 1, Instructions: every 3 months
Medicine Directions
AMOXIL Capsule 250mg Dose:1, Frequency: 3 times daily 
The "Directions' data element may have an alternative name, depending on the type of clinical document.
This recommendation is identified for incorporation into the next publication of the Shared Health Summary – PCEHR Conformance Profile (v1.6) and the Event Summary – PCEHR Conformance Profile (v1.4).</t>
    </r>
  </si>
  <si>
    <t>Tests for ES : overall success rate</t>
  </si>
  <si>
    <t>DOC-01.3</t>
  </si>
  <si>
    <t>Role is noted else FAIL this test.</t>
  </si>
  <si>
    <r>
      <rPr>
        <b/>
        <sz val="10"/>
        <rFont val="Calibri"/>
        <family val="2"/>
        <scheme val="minor"/>
      </rPr>
      <t>Prerequisite:</t>
    </r>
    <r>
      <rPr>
        <sz val="10"/>
        <rFont val="Calibri"/>
        <family val="2"/>
        <scheme val="minor"/>
      </rPr>
      <t xml:space="preserve">
1. </t>
    </r>
    <r>
      <rPr>
        <u/>
        <sz val="10"/>
        <rFont val="Calibri"/>
        <family val="2"/>
        <scheme val="minor"/>
      </rPr>
      <t>Execute this test only if your system  presents the user with the option to select a  role</t>
    </r>
    <r>
      <rPr>
        <sz val="10"/>
        <rFont val="Calibri"/>
        <family val="2"/>
        <scheme val="minor"/>
      </rPr>
      <t xml:space="preserve">.
2. Local patient DOES have a PCEHR record.
</t>
    </r>
  </si>
  <si>
    <t xml:space="preserve">1. Login to your system and select a role other than a General Practioner or Administrator (e.g. Registered Nurse).
2. Note the role that you select. 
If the role cannot be determined, then your system is non-conformant and you are required to FAIL this test.
</t>
  </si>
  <si>
    <r>
      <rPr>
        <b/>
        <sz val="10"/>
        <rFont val="Calibri"/>
        <family val="2"/>
        <scheme val="minor"/>
      </rPr>
      <t>Prerequisite:</t>
    </r>
    <r>
      <rPr>
        <sz val="10"/>
        <rFont val="Calibri"/>
        <family val="2"/>
        <scheme val="minor"/>
      </rPr>
      <t xml:space="preserve">
1. </t>
    </r>
    <r>
      <rPr>
        <u/>
        <sz val="10"/>
        <rFont val="Calibri"/>
        <family val="2"/>
        <scheme val="minor"/>
      </rPr>
      <t>Execute this test only if your system automatically assigns a role to the user (i.e. User can not select role)</t>
    </r>
    <r>
      <rPr>
        <sz val="10"/>
        <rFont val="Calibri"/>
        <family val="2"/>
        <scheme val="minor"/>
      </rPr>
      <t xml:space="preserve">.
2. Local patient DOES have a PCEHR record.
</t>
    </r>
  </si>
  <si>
    <t xml:space="preserve">1. Login to your system as a role other than a General Practioner or Administrator (e.g. Registered Nurse).
2. Note the role assigned to your userid.
If the role cannot be determined, then your system is non conformant and you are required to FAIL this test.
</t>
  </si>
  <si>
    <r>
      <t xml:space="preserve">Test Objective:  
</t>
    </r>
    <r>
      <rPr>
        <sz val="10"/>
        <rFont val="Calibri"/>
        <family val="2"/>
        <scheme val="minor"/>
      </rPr>
      <t xml:space="preserve">1. The value of a clinical document's author role is appropriate for authoring a clinical document and this is correctly reflected in the clinical document.
2. </t>
    </r>
    <r>
      <rPr>
        <u/>
        <sz val="10"/>
        <rFont val="Calibri"/>
        <family val="2"/>
        <scheme val="minor"/>
      </rPr>
      <t>A role is automatically assigned</t>
    </r>
    <r>
      <rPr>
        <sz val="10"/>
        <rFont val="Calibri"/>
        <family val="2"/>
        <scheme val="minor"/>
      </rPr>
      <t xml:space="preserve"> according to the userid (user cannot select).  
</t>
    </r>
  </si>
  <si>
    <r>
      <t xml:space="preserve">Test Objective:  
</t>
    </r>
    <r>
      <rPr>
        <sz val="10"/>
        <rFont val="Calibri"/>
        <family val="2"/>
        <scheme val="minor"/>
      </rPr>
      <t xml:space="preserve">1. The value of a clinical document's author role is appropriate for authoring a clinical document and this is correctly reflected in the clinical document.
2. The user </t>
    </r>
    <r>
      <rPr>
        <u/>
        <sz val="10"/>
        <rFont val="Calibri"/>
        <family val="2"/>
        <scheme val="minor"/>
      </rPr>
      <t>can select the role</t>
    </r>
    <r>
      <rPr>
        <sz val="10"/>
        <rFont val="Calibri"/>
        <family val="2"/>
        <scheme val="minor"/>
      </rPr>
      <t xml:space="preserve"> (role is NOT automatically assigned).  
</t>
    </r>
  </si>
  <si>
    <r>
      <t xml:space="preserve">Test Objective:  
</t>
    </r>
    <r>
      <rPr>
        <sz val="10"/>
        <rFont val="Calibri"/>
        <family val="2"/>
        <scheme val="minor"/>
      </rPr>
      <t xml:space="preserve">1. The value of a clinical document's author role is appropriate for authoring a clinical document and this is correctly reflected in the clinical document.
2. The system supports a </t>
    </r>
    <r>
      <rPr>
        <u/>
        <sz val="10"/>
        <rFont val="Calibri"/>
        <family val="2"/>
        <scheme val="minor"/>
      </rPr>
      <t xml:space="preserve">single role </t>
    </r>
    <r>
      <rPr>
        <sz val="10"/>
        <rFont val="Calibri"/>
        <family val="2"/>
        <scheme val="minor"/>
      </rPr>
      <t xml:space="preserve">only regardless of the user.
</t>
    </r>
  </si>
  <si>
    <r>
      <rPr>
        <b/>
        <u/>
        <sz val="10"/>
        <color theme="1"/>
        <rFont val="Calibri"/>
        <family val="2"/>
        <scheme val="minor"/>
      </rPr>
      <t xml:space="preserve">DOC-01  (ES or SHS) </t>
    </r>
    <r>
      <rPr>
        <sz val="10"/>
        <color theme="1"/>
        <rFont val="Calibri"/>
        <family val="2"/>
        <scheme val="minor"/>
      </rPr>
      <t xml:space="preserve">is created.  For this test, it is not required to be uploaded to the PCEHR.
It contains:
1. The value of the clinical document's author role present in the XML  is equals the user's assigned role.
</t>
    </r>
  </si>
  <si>
    <r>
      <rPr>
        <b/>
        <u/>
        <sz val="10"/>
        <color theme="1"/>
        <rFont val="Calibri"/>
        <family val="2"/>
        <scheme val="minor"/>
      </rPr>
      <t>DOC-01 (ES or SHS)</t>
    </r>
    <r>
      <rPr>
        <sz val="10"/>
        <color theme="1"/>
        <rFont val="Calibri"/>
        <family val="2"/>
        <scheme val="minor"/>
      </rPr>
      <t xml:space="preserve"> is created.  For this test, it is not required to be uploaded to the PCEHR.
It contains:
1. The value of the clinical document's author role present in the XML equals the user's selected role.
</t>
    </r>
  </si>
  <si>
    <r>
      <rPr>
        <b/>
        <u/>
        <sz val="10"/>
        <color theme="1"/>
        <rFont val="Calibri"/>
        <family val="2"/>
        <scheme val="minor"/>
      </rPr>
      <t>DOC-01 (ES or SHS)</t>
    </r>
    <r>
      <rPr>
        <sz val="10"/>
        <color theme="1"/>
        <rFont val="Calibri"/>
        <family val="2"/>
        <scheme val="minor"/>
      </rPr>
      <t xml:space="preserve"> is created.  For this test, it is not required to be uploaded to the PCEHR.
It contains:
1. The value of the clinical document's author role present in the XML equals the role that is supported by the system.</t>
    </r>
  </si>
  <si>
    <r>
      <t xml:space="preserve">START: </t>
    </r>
    <r>
      <rPr>
        <sz val="10"/>
        <color theme="0"/>
        <rFont val="Calibri"/>
        <family val="2"/>
        <scheme val="minor"/>
      </rPr>
      <t>Document author, upload prompt and upload notification message</t>
    </r>
  </si>
  <si>
    <t>The upload prompt  DOES NOT display because no changes have been made to the local patient record (i.e. No additions or changes made to patient medical information).</t>
  </si>
  <si>
    <t>The upload prompt is set ON by default.</t>
  </si>
  <si>
    <r>
      <t xml:space="preserve">Test Objective:  
</t>
    </r>
    <r>
      <rPr>
        <sz val="10"/>
        <rFont val="Calibri"/>
        <family val="2"/>
        <scheme val="minor"/>
      </rPr>
      <t xml:space="preserve">The upload shared health summary or event summary prompt does display if:
1. The upload prompt is ON; and
2. Changes have been to the patient's record during the current patient appointment.
3. An upload notification then displays after successful upload of the document to the PCEHR.
</t>
    </r>
  </si>
  <si>
    <t xml:space="preserve">Ensure the upload prompt is set to ON.
</t>
  </si>
  <si>
    <t>The upload prompt is set ON.</t>
  </si>
  <si>
    <t xml:space="preserve">1. After making the changes to medical history, simulate the end of the patient appointment (e.g. by closing the patient's local health record).
2. Verify an upload prompt is displayed.
</t>
  </si>
  <si>
    <t xml:space="preserve">1. After making the changes to medications, simulate the end of the patient appointment (e.g. by closing the patient's local health record).
2. Verify an upload prompt is displayed.
</t>
  </si>
  <si>
    <t xml:space="preserve">1. After making the changes to allergies/adverse reactions, simulate the end of the patient appointment (e.g. by closing the patient's local health record).
2. Verify an upload prompt is displayed.
</t>
  </si>
  <si>
    <t xml:space="preserve">The upload prompt does display because allergies/adverse reactions has been altered for the patient AND the Upload Prompt setting is ON.
</t>
  </si>
  <si>
    <t xml:space="preserve">1. After making the changes to immunisations, simulate the end of the patient appointment (e.g. by closing the patient's local health record).
2. Verify an upload prompt is displayed.
</t>
  </si>
  <si>
    <t xml:space="preserve">The upload prompt does display because immunisations has been altered for the patient AND the upload prompt setting is ON.
</t>
  </si>
  <si>
    <t xml:space="preserve">An upload notification displays after the document is successfully uploaded.
</t>
  </si>
  <si>
    <t>The upload notification does not require any user action because it displays for a short period only.</t>
  </si>
  <si>
    <r>
      <t xml:space="preserve">Test Objective:  
</t>
    </r>
    <r>
      <rPr>
        <sz val="10"/>
        <rFont val="Calibri"/>
        <family val="2"/>
        <scheme val="minor"/>
      </rPr>
      <t xml:space="preserve">The upload prompt DOES NOT display because the patient has NO PCEHR record.
</t>
    </r>
  </si>
  <si>
    <r>
      <t>Verify the upload shared health summary or event summar prompt for the user's userid/group is set to</t>
    </r>
    <r>
      <rPr>
        <b/>
        <sz val="10"/>
        <rFont val="Calibri"/>
        <family val="2"/>
        <scheme val="minor"/>
      </rPr>
      <t xml:space="preserve"> ON.  </t>
    </r>
    <r>
      <rPr>
        <sz val="10"/>
        <rFont val="Calibri"/>
        <family val="2"/>
        <scheme val="minor"/>
      </rPr>
      <t xml:space="preserve">
</t>
    </r>
    <r>
      <rPr>
        <b/>
        <sz val="8"/>
        <rFont val="Verdana"/>
        <family val="2"/>
      </rPr>
      <t/>
    </r>
  </si>
  <si>
    <t xml:space="preserve">The upload prompt is set ON by default.
</t>
  </si>
  <si>
    <t xml:space="preserve">1. Simulate the end of a patient appointment or another event that would usually cause your system to display the upload prompt.
2. Verify the upload prompt does NOT display because the patient has no PCEHR record.
</t>
  </si>
  <si>
    <t>The upload prompt does NOT display.</t>
  </si>
  <si>
    <r>
      <t xml:space="preserve">Test Objective:  
</t>
    </r>
    <r>
      <rPr>
        <sz val="10"/>
        <rFont val="Calibri"/>
        <family val="2"/>
        <scheme val="minor"/>
      </rPr>
      <t xml:space="preserve">The upload prompt DOES NOT display when the user changes the upload prompt setting to </t>
    </r>
    <r>
      <rPr>
        <b/>
        <sz val="10"/>
        <rFont val="Calibri"/>
        <family val="2"/>
        <scheme val="minor"/>
      </rPr>
      <t>OFF.</t>
    </r>
    <r>
      <rPr>
        <sz val="10"/>
        <rFont val="Calibri"/>
        <family val="2"/>
        <scheme val="minor"/>
      </rPr>
      <t xml:space="preserve">
</t>
    </r>
  </si>
  <si>
    <r>
      <t>Change the upload shared health summary or event summary prompt setting for the user to</t>
    </r>
    <r>
      <rPr>
        <b/>
        <sz val="10"/>
        <rFont val="Calibri"/>
        <family val="2"/>
        <scheme val="minor"/>
      </rPr>
      <t xml:space="preserve"> OFF.
</t>
    </r>
  </si>
  <si>
    <t>The upload prompt is set OFF.</t>
  </si>
  <si>
    <t xml:space="preserve">1. Simulate the end of a patient appointment or another event that would usually cause your system to display the upload prompt.
2. Verify the upload prompt does NOT display because the user has set the prompt OFF (not to display).
</t>
  </si>
  <si>
    <t xml:space="preserve">Verify that by default, the following individual author details are NOT included in the SHS.
&lt;Document Author&gt;Participant&gt; for the user:
- individual electronic communication details  (e.g. email address, phone number or fax number);
- individual address.
</t>
  </si>
  <si>
    <t xml:space="preserve">Select one or more of the following individual author details to be included in the SHS and note your selections:
1. individual electronic communication details (e.g. email address, phone number or fax number);
2. individual address.
</t>
  </si>
  <si>
    <t xml:space="preserve">Check the details in the XML document and check they match what was selected for inclusion in the clinical document.
Verify that the document:
1. Does include individual author details (as selected). 
2. Does include authoring organisation details (included by default).
</t>
  </si>
  <si>
    <r>
      <rPr>
        <sz val="10"/>
        <rFont val="Calibri"/>
        <family val="2"/>
        <scheme val="minor"/>
      </rPr>
      <t>Begin to create a new SHS for the local patient. 
By default, the  following individual author details are NOT included in the SHS.</t>
    </r>
    <r>
      <rPr>
        <b/>
        <sz val="10"/>
        <rFont val="Calibri"/>
        <family val="2"/>
        <scheme val="minor"/>
      </rPr>
      <t xml:space="preserve">
</t>
    </r>
  </si>
  <si>
    <t xml:space="preserve">Verify that the following details for the authoring organisation are automatically included in the clinical document by default:
- (at least one) organisation electronic communication details  (e.g. email address, phone number or fax number);
- organisation address.
</t>
  </si>
  <si>
    <t xml:space="preserve">Check the details in the XML document.
Verify that the document:
1. Does NOT include any individual author details (excluded by default).
2. Does include authoring organisation details including at least ONE authoring organisation electronic communication detail and ONE authoring organisation address.
</t>
  </si>
  <si>
    <r>
      <t xml:space="preserve">Prerequisite:
</t>
    </r>
    <r>
      <rPr>
        <sz val="10"/>
        <color theme="1"/>
        <rFont val="Calibri"/>
        <family val="2"/>
        <scheme val="minor"/>
      </rPr>
      <t xml:space="preserve">Ensure the patient has 5 or more documents on the patient's local </t>
    </r>
    <r>
      <rPr>
        <sz val="10"/>
        <rFont val="Calibri"/>
        <family val="2"/>
        <scheme val="minor"/>
      </rPr>
      <t>document</t>
    </r>
    <r>
      <rPr>
        <sz val="10"/>
        <color theme="1"/>
        <rFont val="Calibri"/>
        <family val="2"/>
        <scheme val="minor"/>
      </rPr>
      <t xml:space="preserve"> list (e.g. Patient A).</t>
    </r>
    <r>
      <rPr>
        <b/>
        <sz val="10"/>
        <color theme="1"/>
        <rFont val="Calibri"/>
        <family val="2"/>
        <scheme val="minor"/>
      </rPr>
      <t xml:space="preserve">
</t>
    </r>
  </si>
  <si>
    <t>An eHealth Prescription and Dispense View access point is displayed.</t>
  </si>
  <si>
    <t>A Medicare Overview access point is displayed.</t>
  </si>
  <si>
    <t>A Diagnostic Imaging Report View access point is displayed.</t>
  </si>
  <si>
    <t>By default, the  access points to recommended views are enabled.</t>
  </si>
  <si>
    <r>
      <t>1. Navigate to your user administration settings.
2. Select to change (or request to change) the user administration setting for the PCEHR View</t>
    </r>
    <r>
      <rPr>
        <b/>
        <sz val="10"/>
        <color theme="1"/>
        <rFont val="Calibri"/>
        <family val="2"/>
        <scheme val="minor"/>
      </rPr>
      <t xml:space="preserve">.
</t>
    </r>
    <r>
      <rPr>
        <sz val="10"/>
        <color theme="1"/>
        <rFont val="Calibri"/>
        <family val="2"/>
        <scheme val="minor"/>
      </rPr>
      <t>3.</t>
    </r>
    <r>
      <rPr>
        <b/>
        <sz val="10"/>
        <color theme="1"/>
        <rFont val="Calibri"/>
        <family val="2"/>
        <scheme val="minor"/>
      </rPr>
      <t xml:space="preserve"> </t>
    </r>
    <r>
      <rPr>
        <sz val="10"/>
        <color theme="1"/>
        <rFont val="Calibri"/>
        <family val="2"/>
        <scheme val="minor"/>
      </rPr>
      <t xml:space="preserve">DISABLE, at a minimum, the display of the Nehta recommended views as stated in the previous step.  This disabling should be part of an administrative task rather than part of the clinical workflow.
</t>
    </r>
  </si>
  <si>
    <t xml:space="preserve">Verify that the local software displays advice (or contextual help) when the user is selecting to disable a view (via administration settings).  The advice or contextual help will inform that documents contained in the view being disabled can be accessed via the document list on the PCEHR Page.
If documents contained in disabled Views are not displayed by default on the document list, vendors may wish to include a message or warning to indicate this.
</t>
  </si>
  <si>
    <t xml:space="preserve">Navigate to the area in your system where the access points to PCEHR Views are displayed (e.g. Links in the PCEHR Page).
</t>
  </si>
  <si>
    <t>User navigates to the access points of the various PCEHR Views.</t>
  </si>
  <si>
    <t xml:space="preserve">Verify the access points to the disabled Views are actually disabled (e.g. greyed out links in the PCEHR Page) while the views that were not disabled remain enabled.
</t>
  </si>
  <si>
    <r>
      <t xml:space="preserve">Test Objective:
User administration setting - timing preference (document list filter).
</t>
    </r>
    <r>
      <rPr>
        <sz val="10"/>
        <color theme="1"/>
        <rFont val="Calibri"/>
        <family val="2"/>
        <scheme val="minor"/>
      </rPr>
      <t xml:space="preserve">Verify there are 3 possible timing preferences available for user selection. 
</t>
    </r>
    <r>
      <rPr>
        <i/>
        <sz val="10"/>
        <color theme="1"/>
        <rFont val="Calibri"/>
        <family val="2"/>
        <scheme val="minor"/>
      </rPr>
      <t xml:space="preserve">
</t>
    </r>
    <r>
      <rPr>
        <b/>
        <i/>
        <sz val="10"/>
        <color theme="1"/>
        <rFont val="Calibri"/>
        <family val="2"/>
        <scheme val="minor"/>
      </rPr>
      <t>NOTE TO TESTER:</t>
    </r>
    <r>
      <rPr>
        <i/>
        <sz val="10"/>
        <color theme="1"/>
        <rFont val="Calibri"/>
        <family val="2"/>
        <scheme val="minor"/>
      </rPr>
      <t xml:space="preserve">  A timing preference filter setting is set by the user to activate a date period filter to display only those 'New' (other authored) documents within the specified date range on their document list.  It should be set at a user administration level.</t>
    </r>
  </si>
  <si>
    <t xml:space="preserve">Navigate to your user administration settings (or request they be set) and verify (as a GP User) you can display the following possible timing preferences.
1.  Since the patient's last clinical visit at the practice (default);
2.  Since the last SHS was authored by a healthcare provider from the same Organisation as the current user;
3.  A time period set manually by the user (e.g. 3 months).
</t>
  </si>
  <si>
    <t>Timing preferences are displayed.</t>
  </si>
  <si>
    <t xml:space="preserve">Verify that each timing preference (1 to 3) can be selected and only ONE can be selected and set at any one time.
Do NOT select a timing preference yet. The user will select a timing preference (as an administration setting) in the following tests which will identify new clinical documents to include in the user's clinical document list.
</t>
  </si>
  <si>
    <t>Only one timing preference can be set at a time.</t>
  </si>
  <si>
    <t>Timing preference default filter setting is correct.</t>
  </si>
  <si>
    <t xml:space="preserve">1. Open the local health record of the Patient.
2. Select the entry point into the PCEHR.
</t>
  </si>
  <si>
    <r>
      <t xml:space="preserve">Test Objective:  
</t>
    </r>
    <r>
      <rPr>
        <sz val="10"/>
        <rFont val="Calibri"/>
        <family val="2"/>
        <scheme val="minor"/>
      </rPr>
      <t>Verify the user selected t</t>
    </r>
    <r>
      <rPr>
        <b/>
        <sz val="10"/>
        <rFont val="Calibri"/>
        <family val="2"/>
        <scheme val="minor"/>
      </rPr>
      <t>iming preference - 2,</t>
    </r>
    <r>
      <rPr>
        <sz val="10"/>
        <rFont val="Calibri"/>
        <family val="2"/>
        <scheme val="minor"/>
      </rPr>
      <t xml:space="preserve"> correctly filters the display of new clinical documents on the user's document list.
</t>
    </r>
    <r>
      <rPr>
        <u/>
        <sz val="10"/>
        <rFont val="Calibri"/>
        <family val="2"/>
        <scheme val="minor"/>
      </rPr>
      <t>Timing preference is : 2 - Since the last SHS was authored by a healthcare provider from the same Organisation as the current user.</t>
    </r>
    <r>
      <rPr>
        <sz val="10"/>
        <rFont val="Calibri"/>
        <family val="2"/>
        <scheme val="minor"/>
      </rPr>
      <t xml:space="preserve">
</t>
    </r>
  </si>
  <si>
    <r>
      <t xml:space="preserve">Test Objective: 
</t>
    </r>
    <r>
      <rPr>
        <sz val="10"/>
        <rFont val="Calibri"/>
        <family val="2"/>
        <scheme val="minor"/>
      </rPr>
      <t xml:space="preserve">
Verify the user selected t</t>
    </r>
    <r>
      <rPr>
        <b/>
        <sz val="10"/>
        <rFont val="Calibri"/>
        <family val="2"/>
        <scheme val="minor"/>
      </rPr>
      <t xml:space="preserve">iming preference - 1, </t>
    </r>
    <r>
      <rPr>
        <sz val="10"/>
        <rFont val="Calibri"/>
        <family val="2"/>
        <scheme val="minor"/>
      </rPr>
      <t xml:space="preserve">correctly filters the display of new clinical documents on the user's document list.
</t>
    </r>
    <r>
      <rPr>
        <u/>
        <sz val="10"/>
        <rFont val="Calibri"/>
        <family val="2"/>
        <scheme val="minor"/>
      </rPr>
      <t>Timing preference is : 1 - Since the patient’s last clinical appointment attended at the practice (default).</t>
    </r>
    <r>
      <rPr>
        <sz val="10"/>
        <rFont val="Calibri"/>
        <family val="2"/>
        <scheme val="minor"/>
      </rPr>
      <t xml:space="preserve">
</t>
    </r>
  </si>
  <si>
    <r>
      <t xml:space="preserve">Change the user's timing preference filter (via administration settings) to allow the display of new (other authored) clinical documents according to the following:
    </t>
    </r>
    <r>
      <rPr>
        <u/>
        <sz val="10"/>
        <color theme="1"/>
        <rFont val="Calibri"/>
        <family val="2"/>
        <scheme val="minor"/>
      </rPr>
      <t xml:space="preserve"> 2. Since the last SHS was authored by a healthcare provider from the same Organisation as the current user.</t>
    </r>
    <r>
      <rPr>
        <sz val="10"/>
        <color theme="1"/>
        <rFont val="Calibri"/>
        <family val="2"/>
        <scheme val="minor"/>
      </rPr>
      <t xml:space="preserve">
</t>
    </r>
  </si>
  <si>
    <t xml:space="preserve">The timing preference is changed. </t>
  </si>
  <si>
    <r>
      <t xml:space="preserve">In the list of new clinical documents displayed in the PCEHR Page, verify the following:
1. The document list is filtered according to the timing preference selected in </t>
    </r>
    <r>
      <rPr>
        <u/>
        <sz val="10"/>
        <color theme="1"/>
        <rFont val="Calibri"/>
        <family val="2"/>
        <scheme val="minor"/>
      </rPr>
      <t>Step 1 (timing preference set in Step 1);</t>
    </r>
    <r>
      <rPr>
        <sz val="10"/>
        <color theme="1"/>
        <rFont val="Calibri"/>
        <family val="2"/>
        <scheme val="minor"/>
      </rPr>
      <t xml:space="preserve">
2. New (other authored) clinical documents are clearly indicated as being 'new' 
(e.g. have a 'new' indicator);
3. Documents created by author are not displayed as 'new' 
(e.g. have NO 'new' indicator); 
4. All documents listed are 'new' and has a document date that is  </t>
    </r>
    <r>
      <rPr>
        <u/>
        <sz val="10"/>
        <color theme="1"/>
        <rFont val="Calibri"/>
        <family val="2"/>
        <scheme val="minor"/>
      </rPr>
      <t>since the last SHS was authored by a healthcare provider from the same Organisation as the current user</t>
    </r>
    <r>
      <rPr>
        <sz val="10"/>
        <color theme="1"/>
        <rFont val="Calibri"/>
        <family val="2"/>
        <scheme val="minor"/>
      </rPr>
      <t xml:space="preserve"> (timing preference set in Step 1);
5. The timing preference filter values are visible in the document list.
</t>
    </r>
  </si>
  <si>
    <r>
      <t xml:space="preserve">Logoff and log back on and verify the user administration, timing preference remains as that set in </t>
    </r>
    <r>
      <rPr>
        <u/>
        <sz val="10"/>
        <color theme="1"/>
        <rFont val="Calibri"/>
        <family val="2"/>
        <scheme val="minor"/>
      </rPr>
      <t xml:space="preserve">Step 1.
</t>
    </r>
  </si>
  <si>
    <t>The timing preference is correct.</t>
  </si>
  <si>
    <r>
      <t xml:space="preserve">Test Objective:  
</t>
    </r>
    <r>
      <rPr>
        <sz val="10"/>
        <rFont val="Calibri"/>
        <family val="2"/>
        <scheme val="minor"/>
      </rPr>
      <t xml:space="preserve">
Verify the user selected t</t>
    </r>
    <r>
      <rPr>
        <b/>
        <sz val="10"/>
        <rFont val="Calibri"/>
        <family val="2"/>
        <scheme val="minor"/>
      </rPr>
      <t>iming preference - 3</t>
    </r>
    <r>
      <rPr>
        <sz val="10"/>
        <rFont val="Calibri"/>
        <family val="2"/>
        <scheme val="minor"/>
      </rPr>
      <t xml:space="preserve">, correctly filters the display of new clinical documents on the user's document list.
</t>
    </r>
    <r>
      <rPr>
        <u/>
        <sz val="10"/>
        <rFont val="Calibri"/>
        <family val="2"/>
        <scheme val="minor"/>
      </rPr>
      <t xml:space="preserve">Timing preference is : 3 - A time period set manually by the user.
</t>
    </r>
  </si>
  <si>
    <r>
      <t xml:space="preserve">In the list of new clinical documents displayed in the PCEHR Page, verify the following:
1. The document list is filtered according to the timing preference selected in Step 1 (timing preference set in Step 1);
2. New (other authored) clinical documents are clearly indicated as being 'new' 
(e.g. have a 'new' indicator);
3. Documents created by author are not displayed as 'new' 
(e.g. have NO 'new' indicator); 
4. All documents listed are 'new' and has a document date that is </t>
    </r>
    <r>
      <rPr>
        <u/>
        <sz val="10"/>
        <color theme="1"/>
        <rFont val="Calibri"/>
        <family val="2"/>
        <scheme val="minor"/>
      </rPr>
      <t>within the time period manually set by the user</t>
    </r>
    <r>
      <rPr>
        <sz val="10"/>
        <color theme="1"/>
        <rFont val="Calibri"/>
        <family val="2"/>
        <scheme val="minor"/>
      </rPr>
      <t xml:space="preserve"> (timing preference set in Step 1);
5. The timing preference filter values are visible in the document list.</t>
    </r>
  </si>
  <si>
    <t>Timing preference filter values are visible in the document list.</t>
  </si>
  <si>
    <r>
      <t xml:space="preserve">Test Objective:  
</t>
    </r>
    <r>
      <rPr>
        <sz val="10"/>
        <rFont val="Calibri"/>
        <family val="2"/>
        <scheme val="minor"/>
      </rPr>
      <t xml:space="preserve">
Verify that documents authored by a different user from the same organisation are indicated on the current user's document list as 'new' because they are authored by a different author. 
Timing preference 3 is used (A time period set manually by the user ).</t>
    </r>
    <r>
      <rPr>
        <u/>
        <sz val="10"/>
        <rFont val="Calibri"/>
        <family val="2"/>
        <scheme val="minor"/>
      </rPr>
      <t xml:space="preserve">
</t>
    </r>
  </si>
  <si>
    <t>TimingpPreference is set to allow documents authored by the previous user, to display.</t>
  </si>
  <si>
    <r>
      <t xml:space="preserve">START: </t>
    </r>
    <r>
      <rPr>
        <sz val="10"/>
        <color theme="0"/>
        <rFont val="Calibri"/>
        <family val="2"/>
        <scheme val="minor"/>
      </rPr>
      <t>Individual author and authoring organisation information</t>
    </r>
  </si>
  <si>
    <r>
      <t xml:space="preserve">END: </t>
    </r>
    <r>
      <rPr>
        <sz val="10"/>
        <color theme="0"/>
        <rFont val="Calibri"/>
        <family val="2"/>
        <scheme val="minor"/>
      </rPr>
      <t>Individual author and authoring organisation information</t>
    </r>
  </si>
  <si>
    <r>
      <t xml:space="preserve">START: </t>
    </r>
    <r>
      <rPr>
        <sz val="10"/>
        <color theme="0"/>
        <rFont val="Calibri"/>
        <family val="2"/>
        <scheme val="minor"/>
      </rPr>
      <t>Rendering and selecting clinical documents</t>
    </r>
  </si>
  <si>
    <r>
      <t xml:space="preserve">END: </t>
    </r>
    <r>
      <rPr>
        <sz val="10"/>
        <color theme="0"/>
        <rFont val="Calibri"/>
        <family val="2"/>
        <scheme val="minor"/>
      </rPr>
      <t>Rendering and selecting clinical documents</t>
    </r>
  </si>
  <si>
    <r>
      <t xml:space="preserve">START: </t>
    </r>
    <r>
      <rPr>
        <sz val="10"/>
        <color theme="0"/>
        <rFont val="Calibri"/>
        <family val="2"/>
        <scheme val="minor"/>
      </rPr>
      <t>User admin setting - PCEHR Document View</t>
    </r>
  </si>
  <si>
    <r>
      <t xml:space="preserve">END: </t>
    </r>
    <r>
      <rPr>
        <sz val="10"/>
        <color theme="0"/>
        <rFont val="Calibri"/>
        <family val="2"/>
        <scheme val="minor"/>
      </rPr>
      <t>User admin setting - PCEHR Document View</t>
    </r>
  </si>
  <si>
    <r>
      <t xml:space="preserve">START: </t>
    </r>
    <r>
      <rPr>
        <sz val="10"/>
        <color theme="0"/>
        <rFont val="Calibri"/>
        <family val="2"/>
        <scheme val="minor"/>
      </rPr>
      <t xml:space="preserve">User admin setting - New clinical documents - timing preference filter </t>
    </r>
  </si>
  <si>
    <r>
      <t xml:space="preserve">END: </t>
    </r>
    <r>
      <rPr>
        <sz val="10"/>
        <color theme="0"/>
        <rFont val="Calibri"/>
        <family val="2"/>
        <scheme val="minor"/>
      </rPr>
      <t>User admin setting - New clinical documents - timing preference filter</t>
    </r>
  </si>
  <si>
    <r>
      <t xml:space="preserve">START: </t>
    </r>
    <r>
      <rPr>
        <sz val="10"/>
        <color theme="0"/>
        <rFont val="Calibri"/>
        <family val="2"/>
        <scheme val="minor"/>
      </rPr>
      <t>User admin setting - New clinical document notification</t>
    </r>
  </si>
  <si>
    <r>
      <t xml:space="preserve">END: </t>
    </r>
    <r>
      <rPr>
        <sz val="10"/>
        <color theme="0"/>
        <rFont val="Calibri"/>
        <family val="2"/>
        <scheme val="minor"/>
      </rPr>
      <t>User admin setting - New clinical document notification</t>
    </r>
  </si>
  <si>
    <r>
      <t xml:space="preserve">START: </t>
    </r>
    <r>
      <rPr>
        <sz val="10"/>
        <color theme="0"/>
        <rFont val="Calibri"/>
        <family val="2"/>
        <scheme val="minor"/>
      </rPr>
      <t>New clinical documents - document type exclusion setting</t>
    </r>
  </si>
  <si>
    <r>
      <t xml:space="preserve">START: </t>
    </r>
    <r>
      <rPr>
        <sz val="10"/>
        <color theme="0"/>
        <rFont val="Calibri"/>
        <family val="2"/>
        <scheme val="minor"/>
      </rPr>
      <t>PCEHR Page  - Document list - default display</t>
    </r>
  </si>
  <si>
    <r>
      <t xml:space="preserve">END: </t>
    </r>
    <r>
      <rPr>
        <sz val="10"/>
        <color theme="0"/>
        <rFont val="Calibri"/>
        <family val="2"/>
        <scheme val="minor"/>
      </rPr>
      <t>PCEHR Page - Document list - default display</t>
    </r>
  </si>
  <si>
    <r>
      <t xml:space="preserve">START: </t>
    </r>
    <r>
      <rPr>
        <sz val="10"/>
        <color theme="0"/>
        <rFont val="Calibri"/>
        <family val="2"/>
        <scheme val="minor"/>
      </rPr>
      <t>PCEHR Page - Shared Health Summary display</t>
    </r>
  </si>
  <si>
    <r>
      <t xml:space="preserve">END: </t>
    </r>
    <r>
      <rPr>
        <sz val="10"/>
        <color theme="0"/>
        <rFont val="Calibri"/>
        <family val="2"/>
        <scheme val="minor"/>
      </rPr>
      <t>PCEHR Page - Shared Health Summary display</t>
    </r>
  </si>
  <si>
    <r>
      <t xml:space="preserve">START:  </t>
    </r>
    <r>
      <rPr>
        <sz val="10"/>
        <color theme="0"/>
        <rFont val="Calibri"/>
        <family val="2"/>
        <scheme val="minor"/>
      </rPr>
      <t>PCEHR Page - Document lists, sorting and filtering</t>
    </r>
  </si>
  <si>
    <r>
      <t xml:space="preserve">END: </t>
    </r>
    <r>
      <rPr>
        <sz val="10"/>
        <color theme="0"/>
        <rFont val="Calibri"/>
        <family val="2"/>
        <scheme val="minor"/>
      </rPr>
      <t>PCEHR Page - Document lists, sorting and filtering</t>
    </r>
  </si>
  <si>
    <r>
      <t xml:space="preserve">START: </t>
    </r>
    <r>
      <rPr>
        <sz val="10"/>
        <color theme="0"/>
        <rFont val="Calibri"/>
        <family val="2"/>
        <scheme val="minor"/>
      </rPr>
      <t>Error message display</t>
    </r>
  </si>
  <si>
    <r>
      <t xml:space="preserve">END: </t>
    </r>
    <r>
      <rPr>
        <sz val="10"/>
        <color theme="0"/>
        <rFont val="Calibri"/>
        <family val="2"/>
        <scheme val="minor"/>
      </rPr>
      <t xml:space="preserve">Error message display </t>
    </r>
  </si>
  <si>
    <r>
      <t xml:space="preserve">START: </t>
    </r>
    <r>
      <rPr>
        <sz val="10"/>
        <color theme="0"/>
        <rFont val="Calibri"/>
        <family val="2"/>
        <scheme val="minor"/>
      </rPr>
      <t>Indicators &amp; notifications for front desk staff</t>
    </r>
  </si>
  <si>
    <r>
      <t xml:space="preserve">END: </t>
    </r>
    <r>
      <rPr>
        <sz val="10"/>
        <color theme="0"/>
        <rFont val="Calibri"/>
        <family val="2"/>
        <scheme val="minor"/>
      </rPr>
      <t>Indicators &amp; notifications for front desk staff</t>
    </r>
  </si>
  <si>
    <r>
      <t xml:space="preserve">END: </t>
    </r>
    <r>
      <rPr>
        <sz val="10"/>
        <color theme="0"/>
        <rFont val="Calibri"/>
        <family val="2"/>
        <scheme val="minor"/>
      </rPr>
      <t>New clinical documents - document type exclusion setting</t>
    </r>
  </si>
  <si>
    <t xml:space="preserve">Verify that setting of new clinical document notification is set ON,  by default.
</t>
  </si>
  <si>
    <t xml:space="preserve">The new clinical document notification setting is ON (True) by default.
</t>
  </si>
  <si>
    <r>
      <t xml:space="preserve">Verify that a new clinical document notification displays  after opening the local Patient record.
Verify the notification includes:
- a caption/indicator, followed by;
-  a count of the number of new clinical documents from the patient's PCEHR that match the current user's timing preference period (set in previous steps).
</t>
    </r>
    <r>
      <rPr>
        <b/>
        <i/>
        <sz val="10"/>
        <color theme="1"/>
        <rFont val="Calibri"/>
        <family val="2"/>
        <scheme val="minor"/>
      </rPr>
      <t>Examples of new clinical document notification</t>
    </r>
    <r>
      <rPr>
        <sz val="10"/>
        <color theme="1"/>
        <rFont val="Calibri"/>
        <family val="2"/>
        <scheme val="minor"/>
      </rPr>
      <t xml:space="preserve">: 
-  PCEHR (5)
-  New clinical documents (0)
</t>
    </r>
  </si>
  <si>
    <t xml:space="preserve">The new clinical document notification displays with the correct count of new clinical documents.
</t>
  </si>
  <si>
    <t xml:space="preserve">Verify, if possible, that the user can begin entering details into the local health record without having to wait for the new clinical document notification to be displayed for an existing patient.
</t>
  </si>
  <si>
    <r>
      <t xml:space="preserve">Test Objective:  
</t>
    </r>
    <r>
      <rPr>
        <sz val="10"/>
        <rFont val="Calibri"/>
        <family val="2"/>
        <scheme val="minor"/>
      </rPr>
      <t xml:space="preserve">Display a new clinical document notification on a patient's local health record when the new clinical document notification setting is ON (default) and the patient DOES NOT have new clinical documents.
</t>
    </r>
  </si>
  <si>
    <t xml:space="preserve">Verify that the local health record displays a new clinical document notification count of  '0'.
</t>
  </si>
  <si>
    <t>The new clinical document notification displays a count of  '0'.
Example: 
New Clinical Documents: 0
OR
PCEHR (0)</t>
  </si>
  <si>
    <r>
      <t xml:space="preserve">Prerequisite:
</t>
    </r>
    <r>
      <rPr>
        <sz val="10"/>
        <rFont val="Calibri"/>
        <family val="2"/>
        <scheme val="minor"/>
      </rPr>
      <t xml:space="preserve">A NEW patient (has NO clinical information in their local health record) and has  new clinical documents (authored by other user and Org, within current user's timing preference period) in the PCEHR.
</t>
    </r>
  </si>
  <si>
    <r>
      <t>Verify that a new clinical document notification count is NOT displayed because the patient is NEW.</t>
    </r>
    <r>
      <rPr>
        <u/>
        <sz val="10"/>
        <color theme="1"/>
        <rFont val="Calibri"/>
        <family val="2"/>
        <scheme val="minor"/>
      </rPr>
      <t xml:space="preserve">
</t>
    </r>
  </si>
  <si>
    <t xml:space="preserve">The new clinical document notification  does not display because the patient is NEW.
</t>
  </si>
  <si>
    <r>
      <t xml:space="preserve">Test Objective:  
</t>
    </r>
    <r>
      <rPr>
        <sz val="10"/>
        <rFont val="Calibri"/>
        <family val="2"/>
        <scheme val="minor"/>
      </rPr>
      <t xml:space="preserve">Do NOT display a new clinical document notification on a patient's local health record when the new clinical document notification setting is OFF.
</t>
    </r>
  </si>
  <si>
    <t xml:space="preserve">Set the new clinical document notification setting to OFF.
</t>
  </si>
  <si>
    <t>The new clinical document notification setting is OFF.</t>
  </si>
  <si>
    <t xml:space="preserve">Verify that a new clinical document notification DOES NOT display  after opening the local Patient record because it is set to OFF.
</t>
  </si>
  <si>
    <t xml:space="preserve">The new clinical document notification DOES NOT display because the user's setting is OFF.
</t>
  </si>
  <si>
    <r>
      <t xml:space="preserve">Test Objective:
</t>
    </r>
    <r>
      <rPr>
        <sz val="10"/>
        <color theme="1"/>
        <rFont val="Calibri"/>
        <family val="2"/>
        <scheme val="minor"/>
      </rPr>
      <t xml:space="preserve">Using the user administration settings, use a document type exclusion setting to exclude document types from the:
1. Initial default display of the document list on the patient's PCEHR Page;
2. Patient local health record -  new clinical documents notification count (refer to the previous test).
</t>
    </r>
  </si>
  <si>
    <t xml:space="preserve">1. Set the document type exclusion setting (via administration settings), to exclude a document type (e.g. Discharge Summary) from displaying in the user's PCEHR Page documents list AND in the new clinical documents notification count.
</t>
  </si>
  <si>
    <t>The document type exclusion setting is set to display a subset of new documents (e.g. excluding Discharge Summaries).</t>
  </si>
  <si>
    <t xml:space="preserve">1. Set the new clinical document notification setting to ON so the new clinical document notification count (count of the number of new clinical documents will display).
2. Ensure the documents to display and to be excluded have document dates within the user set timing preference.
</t>
  </si>
  <si>
    <t>1. New clinical documents notification setting is ON.
2. Timing preference period is correct.</t>
  </si>
  <si>
    <r>
      <t xml:space="preserve">Open the local health record for </t>
    </r>
    <r>
      <rPr>
        <b/>
        <u/>
        <sz val="10"/>
        <color theme="1"/>
        <rFont val="Calibri"/>
        <family val="2"/>
        <scheme val="minor"/>
      </rPr>
      <t>patient A</t>
    </r>
    <r>
      <rPr>
        <sz val="10"/>
        <color theme="1"/>
        <rFont val="Calibri"/>
        <family val="2"/>
        <scheme val="minor"/>
      </rPr>
      <t xml:space="preserve"> and verify that the new clinical documents notification and </t>
    </r>
    <r>
      <rPr>
        <u/>
        <sz val="10"/>
        <color theme="1"/>
        <rFont val="Calibri"/>
        <family val="2"/>
        <scheme val="minor"/>
      </rPr>
      <t>count</t>
    </r>
    <r>
      <rPr>
        <sz val="10"/>
        <color theme="1"/>
        <rFont val="Calibri"/>
        <family val="2"/>
        <scheme val="minor"/>
      </rPr>
      <t xml:space="preserve"> excludes those types of new documents that were selected in </t>
    </r>
    <r>
      <rPr>
        <u/>
        <sz val="10"/>
        <color theme="1"/>
        <rFont val="Calibri"/>
        <family val="2"/>
        <scheme val="minor"/>
      </rPr>
      <t>Step 1.</t>
    </r>
    <r>
      <rPr>
        <sz val="10"/>
        <color theme="1"/>
        <rFont val="Calibri"/>
        <family val="2"/>
        <scheme val="minor"/>
      </rPr>
      <t xml:space="preserve"> (e.g. Discharge Summaries).
</t>
    </r>
  </si>
  <si>
    <r>
      <t xml:space="preserve">For </t>
    </r>
    <r>
      <rPr>
        <b/>
        <u/>
        <sz val="10"/>
        <rFont val="Calibri"/>
        <family val="2"/>
        <scheme val="minor"/>
      </rPr>
      <t>patient A</t>
    </r>
    <r>
      <rPr>
        <sz val="10"/>
        <rFont val="Calibri"/>
        <family val="2"/>
        <scheme val="minor"/>
      </rPr>
      <t xml:space="preserve">, who does have new clinical documents of the type that have been excluded (e.g. Discharge Summaries), open the PCEHR Page and verify these documents are NOT displayed in the default document list on the PCEHR Page.
</t>
    </r>
  </si>
  <si>
    <r>
      <t xml:space="preserve">Verify that the PCEHR Page shows clear indication when a user has set preferences to exclude one or more document types.
</t>
    </r>
    <r>
      <rPr>
        <b/>
        <i/>
        <sz val="10"/>
        <rFont val="Calibri"/>
        <family val="2"/>
        <scheme val="minor"/>
      </rPr>
      <t>Example:</t>
    </r>
    <r>
      <rPr>
        <sz val="10"/>
        <rFont val="Calibri"/>
        <family val="2"/>
        <scheme val="minor"/>
      </rPr>
      <t xml:space="preserve">   Show your selection of new clinical documents x
</t>
    </r>
  </si>
  <si>
    <r>
      <t xml:space="preserve">Select to exclude an additional document type (e.g. Specialist Letter) and repeat </t>
    </r>
    <r>
      <rPr>
        <u/>
        <sz val="10"/>
        <rFont val="Calibri"/>
        <family val="2"/>
        <scheme val="minor"/>
      </rPr>
      <t>Step 3 and Step 4.</t>
    </r>
    <r>
      <rPr>
        <sz val="10"/>
        <rFont val="Calibri"/>
        <family val="2"/>
        <scheme val="minor"/>
      </rPr>
      <t xml:space="preserve">
This will serve to verify that the user can set preferences to set to exclude </t>
    </r>
    <r>
      <rPr>
        <u/>
        <sz val="10"/>
        <rFont val="Calibri"/>
        <family val="2"/>
        <scheme val="minor"/>
      </rPr>
      <t>more than one</t>
    </r>
    <r>
      <rPr>
        <sz val="10"/>
        <rFont val="Calibri"/>
        <family val="2"/>
        <scheme val="minor"/>
      </rPr>
      <t xml:space="preserve"> clinical document types from displaying in the document list.
See recommendation CLD.75 for further details.
</t>
    </r>
  </si>
  <si>
    <r>
      <rPr>
        <b/>
        <sz val="10"/>
        <color theme="1"/>
        <rFont val="Calibri"/>
        <family val="2"/>
        <scheme val="minor"/>
      </rPr>
      <t>Prerequisite:</t>
    </r>
    <r>
      <rPr>
        <sz val="10"/>
        <color theme="1"/>
        <rFont val="Calibri"/>
        <family val="2"/>
        <scheme val="minor"/>
      </rPr>
      <t xml:space="preserve">  The value of current user's timing preference period filter is set to include new clinical documents in a patient's document list. 
Refer to the previous section,  " New clinical documents - Timing preferences" for more information.
One or more document types have been excluded as set in the document type exclusion setting.
</t>
    </r>
  </si>
  <si>
    <t xml:space="preserve">Verify the software also initially displays the following document list on the PCEHR Page:
• all new clinical documents only (with the exception of document types that have been specifically excluded in user preferences);
• sorted by document date in reverse chronological order (most recent first);
• with no grouping applied. 
</t>
  </si>
  <si>
    <t xml:space="preserve">Verify the new clinical documents displayed are indicated to be new because:
1. They are authored by another user (different HPI-O or HPI-I to the current user),  AND;
2. They each have a document date that falls within the current user's timing preference period (as previously set by user in the timing preference tests).
</t>
  </si>
  <si>
    <t>The new clinical documents displayed appear correct.</t>
  </si>
  <si>
    <t xml:space="preserve">Verify that any mention of the 'PCEHR Document List' in your local system is now replaced with 'PCEHR Page'.
</t>
  </si>
  <si>
    <t>'PCEHR Page' replaces the 'PCEHR document list'.</t>
  </si>
  <si>
    <r>
      <t xml:space="preserve">Verify that the PCEHR Page shows clear indication when a user has set preferences to exclude one or more document types.
</t>
    </r>
    <r>
      <rPr>
        <b/>
        <i/>
        <sz val="10"/>
        <rFont val="Calibri"/>
        <family val="2"/>
        <scheme val="minor"/>
      </rPr>
      <t>Example:</t>
    </r>
    <r>
      <rPr>
        <sz val="10"/>
        <rFont val="Calibri"/>
        <family val="2"/>
        <scheme val="minor"/>
      </rPr>
      <t xml:space="preserve">   Show your selection of new clinical documents x
</t>
    </r>
  </si>
  <si>
    <r>
      <t xml:space="preserve">Verify that the PCEHR Page provides the ability for user to display ALL new clinical documents.
</t>
    </r>
    <r>
      <rPr>
        <b/>
        <i/>
        <sz val="10"/>
        <rFont val="Calibri"/>
        <family val="2"/>
        <scheme val="minor"/>
      </rPr>
      <t>Example:</t>
    </r>
    <r>
      <rPr>
        <sz val="10"/>
        <rFont val="Calibri"/>
        <family val="2"/>
        <scheme val="minor"/>
      </rPr>
      <t xml:space="preserve">
   Show your selection of new clinical documents x
   Show all new clinical documents _
</t>
    </r>
  </si>
  <si>
    <t>The new clinical documents are clearly indicated in the document list as 'new'.</t>
  </si>
  <si>
    <r>
      <t xml:space="preserve">Display new and existing documents in the document list,  and verify the new (documents authored by another user) clinical documents are clearly indicated as being 'new'.
</t>
    </r>
    <r>
      <rPr>
        <u/>
        <sz val="10"/>
        <color theme="1"/>
        <rFont val="Calibri"/>
        <family val="2"/>
        <scheme val="minor"/>
      </rPr>
      <t xml:space="preserve">
</t>
    </r>
    <r>
      <rPr>
        <b/>
        <i/>
        <sz val="10"/>
        <color theme="1"/>
        <rFont val="Calibri"/>
        <family val="2"/>
        <scheme val="minor"/>
      </rPr>
      <t>Example:</t>
    </r>
    <r>
      <rPr>
        <sz val="10"/>
        <color theme="1"/>
        <rFont val="Calibri"/>
        <family val="2"/>
        <scheme val="minor"/>
      </rPr>
      <t xml:space="preserve"> Document list may contain an additional column labelled 'Status'.
</t>
    </r>
  </si>
  <si>
    <t>Verify the following statement is always displayed on the PCEHR Page.
"This is not a complete view of the individual’s health information. For more information about the individual’s health record or data, please consult the individual or other healthcare professionals as needed."</t>
  </si>
  <si>
    <t>The incomplete view statement is always displayed on the PCEHR Page.</t>
  </si>
  <si>
    <r>
      <t>Test Objective:  
The PCEHR Page displays:</t>
    </r>
    <r>
      <rPr>
        <sz val="10"/>
        <rFont val="Calibri"/>
        <family val="2"/>
        <scheme val="minor"/>
      </rPr>
      <t xml:space="preserve">
An empty document list if there are no documents to be listed for an </t>
    </r>
    <r>
      <rPr>
        <u/>
        <sz val="10"/>
        <rFont val="Calibri"/>
        <family val="2"/>
        <scheme val="minor"/>
      </rPr>
      <t>EXISTING patient.</t>
    </r>
    <r>
      <rPr>
        <sz val="10"/>
        <rFont val="Calibri"/>
        <family val="2"/>
        <scheme val="minor"/>
      </rPr>
      <t xml:space="preserve">
</t>
    </r>
  </si>
  <si>
    <r>
      <rPr>
        <b/>
        <sz val="10"/>
        <color theme="1"/>
        <rFont val="Calibri"/>
        <family val="2"/>
        <scheme val="minor"/>
      </rPr>
      <t xml:space="preserve">Prerequisite:  </t>
    </r>
    <r>
      <rPr>
        <sz val="10"/>
        <color theme="1"/>
        <rFont val="Calibri"/>
        <family val="2"/>
        <scheme val="minor"/>
      </rPr>
      <t xml:space="preserve">The value of the current user's timing preference period filter is set so that no clinical documents will be identifed as 'new' (i.e. all the document on the patient's PCEHR have a document date that is NOT within the current user's timing preference period). 
</t>
    </r>
  </si>
  <si>
    <t xml:space="preserve">Open the local health record of an EXISTING patient who DOES NOT HAVE any new clinical documents.
</t>
  </si>
  <si>
    <t xml:space="preserve">Navigate to the PCEHR Page and verify an EMPTY document list is displayed for the patient according to filters set by the current user (no documents to display within the timing preference period).
</t>
  </si>
  <si>
    <t xml:space="preserve">Verify the document date filter and document type filter are applied accordingly.
</t>
  </si>
  <si>
    <t xml:space="preserve">1. Document list is correct. The current user's timimg preference period filter is applied to ALL  documents.
2. SHS contents can be viewed.
3. Links to PCEHR Views (optional) can be selected and PCEHR views are displayed as a result.
</t>
  </si>
  <si>
    <t xml:space="preserve">Verify the following is also applied:
1. The document type filter is applied.
2. No captions relating to the display of new clinical documents are displayed.
</t>
  </si>
  <si>
    <t>Document type filter and no captions relating to new clinical documents are displayed.</t>
  </si>
  <si>
    <t xml:space="preserve">Verify the following statement is always displayed on the PCEHR Page for a new patient.
"This is not a complete view of the individual’s health information. For more information about the individual’s health record or data, please consult the individual or other healthcare professionals as needed."
</t>
  </si>
  <si>
    <r>
      <t xml:space="preserve">Test Objective:  
The PCEHR Page displays:
</t>
    </r>
    <r>
      <rPr>
        <sz val="10"/>
        <rFont val="Calibri"/>
        <family val="2"/>
        <scheme val="minor"/>
      </rPr>
      <t xml:space="preserve">Clear indication that only new clinical documents are displayed AND filters to exclude document types for an </t>
    </r>
    <r>
      <rPr>
        <u/>
        <sz val="10"/>
        <rFont val="Calibri"/>
        <family val="2"/>
        <scheme val="minor"/>
      </rPr>
      <t xml:space="preserve">EXISTING patient. </t>
    </r>
    <r>
      <rPr>
        <sz val="10"/>
        <rFont val="Calibri"/>
        <family val="2"/>
        <scheme val="minor"/>
      </rPr>
      <t xml:space="preserve">
</t>
    </r>
  </si>
  <si>
    <r>
      <rPr>
        <b/>
        <sz val="10"/>
        <color theme="1"/>
        <rFont val="Calibri"/>
        <family val="2"/>
        <scheme val="minor"/>
      </rPr>
      <t>Prerequisite:</t>
    </r>
    <r>
      <rPr>
        <sz val="10"/>
        <color theme="1"/>
        <rFont val="Calibri"/>
        <family val="2"/>
        <scheme val="minor"/>
      </rPr>
      <t xml:space="preserve"> 
The value of current user's timing preference period filter is known.  This time period is used to identify all documents for display on the user's document list. 
Refer to the previous section,  " New clinical documents - timing preferences" for more information.
No document types have been excluded under the document type exclusion setting.</t>
    </r>
  </si>
  <si>
    <r>
      <t xml:space="preserve">Open the local health record of an EXISTING patient who DOES HAVE a SHS (e.g. </t>
    </r>
    <r>
      <rPr>
        <b/>
        <u/>
        <sz val="10"/>
        <rFont val="Calibri"/>
        <family val="2"/>
        <scheme val="minor"/>
      </rPr>
      <t>patient A</t>
    </r>
    <r>
      <rPr>
        <sz val="10"/>
        <rFont val="Calibri"/>
        <family val="2"/>
        <scheme val="minor"/>
      </rPr>
      <t>).</t>
    </r>
  </si>
  <si>
    <r>
      <t xml:space="preserve">1. Navigate to the PCEHR Page and verify a document list is displayed for the patient according to filters set by the current user.
2. Verify that a caption identifies that all new clinical documents are displayed.
</t>
    </r>
    <r>
      <rPr>
        <b/>
        <i/>
        <sz val="10"/>
        <rFont val="Calibri"/>
        <family val="2"/>
        <scheme val="minor"/>
      </rPr>
      <t>Example:</t>
    </r>
    <r>
      <rPr>
        <sz val="10"/>
        <rFont val="Calibri"/>
        <family val="2"/>
        <scheme val="minor"/>
      </rPr>
      <t xml:space="preserve">  Show All New Clinical Documents x
</t>
    </r>
  </si>
  <si>
    <r>
      <t xml:space="preserve">1. Set the document type exclusion setting (via administration settings) to exclude the document type of 'Discharge Summary' from being included as a new clinical document.
2. Verify the document type exclusion setting is clearly indicated in the  PCEHR Page document list.
</t>
    </r>
    <r>
      <rPr>
        <b/>
        <i/>
        <sz val="10"/>
        <rFont val="Calibri"/>
        <family val="2"/>
        <scheme val="minor"/>
      </rPr>
      <t xml:space="preserve">Example: </t>
    </r>
    <r>
      <rPr>
        <sz val="10"/>
        <rFont val="Calibri"/>
        <family val="2"/>
        <scheme val="minor"/>
      </rPr>
      <t xml:space="preserve">
   Show your selection of new clinical documents x
   Show ALL new clinical documents _
</t>
    </r>
  </si>
  <si>
    <t>The document type exclusion setting is set to exclude Discharge Summaries from the PCEHR Page document list (new clinical documents, default display) and the patient local record's new clinical documents notification count.
The PCEHR Page provides clear indication that the user has set preferences to exclude one or more document types and allows the user to select to display ALL new clincial documents.</t>
  </si>
  <si>
    <r>
      <t xml:space="preserve">Select to display ALL new clinical documents again.
</t>
    </r>
    <r>
      <rPr>
        <b/>
        <i/>
        <sz val="10"/>
        <rFont val="Calibri"/>
        <family val="2"/>
        <scheme val="minor"/>
      </rPr>
      <t xml:space="preserve">Example:  </t>
    </r>
    <r>
      <rPr>
        <sz val="10"/>
        <rFont val="Calibri"/>
        <family val="2"/>
        <scheme val="minor"/>
      </rPr>
      <t xml:space="preserve">
       Show Your New Clinical Document Selection  _
       Show All New Clinical Documents  x 
</t>
    </r>
  </si>
  <si>
    <r>
      <t xml:space="preserve">Test Objective:  
The PCEHR Page displays:
</t>
    </r>
    <r>
      <rPr>
        <sz val="10"/>
        <rFont val="Calibri"/>
        <family val="2"/>
        <scheme val="minor"/>
      </rPr>
      <t xml:space="preserve">1. A navigation link to the most recent SHS only if one exists. The user will then use only one action from that link to view that SHS.
2. An indicator on the SHS link if it is considered 'new' ( authored by another user AND within the current user's timing preference period).
</t>
    </r>
  </si>
  <si>
    <r>
      <t xml:space="preserve">1. Verify that for a patient that has a SHS (e.g. </t>
    </r>
    <r>
      <rPr>
        <b/>
        <u/>
        <sz val="10"/>
        <rFont val="Calibri"/>
        <family val="2"/>
        <scheme val="minor"/>
      </rPr>
      <t>patient A</t>
    </r>
    <r>
      <rPr>
        <sz val="10"/>
        <rFont val="Calibri"/>
        <family val="2"/>
        <scheme val="minor"/>
      </rPr>
      <t xml:space="preserve">), a link or tab for the most recent SHS is displayed on the PCEHR Page.  This is regardless of the age of the SHS.
2. Select that link or tab with one action only.  If more than action is required, you have not satisfied this requirement, and you should FAIL this test.
</t>
    </r>
  </si>
  <si>
    <r>
      <t xml:space="preserve">Verify that if the most recent SHS is considered 'new' (authored by another user, document date within current user's timing preference period) this is indicated on the PCEHR Page.
</t>
    </r>
    <r>
      <rPr>
        <b/>
        <i/>
        <sz val="10"/>
        <rFont val="Calibri"/>
        <family val="2"/>
        <scheme val="minor"/>
      </rPr>
      <t>Example:</t>
    </r>
    <r>
      <rPr>
        <sz val="10"/>
        <rFont val="Calibri"/>
        <family val="2"/>
        <scheme val="minor"/>
      </rPr>
      <t xml:space="preserve"> the link to the SHS is highlighted,  or the tab to it is displayed with a 'new' indicator.
</t>
    </r>
  </si>
  <si>
    <t>The entry point  for the most recent 'new' SHS is highlighted.</t>
  </si>
  <si>
    <t>1. The most recent SHS link or tab is disabled or a message is displayed advising of no SHS.
2. An additional note to encourage users to upload a shared health summary may also be displayed.</t>
  </si>
  <si>
    <r>
      <t xml:space="preserve">Test Objective:  
</t>
    </r>
    <r>
      <rPr>
        <sz val="10"/>
        <rFont val="Calibri"/>
        <family val="2"/>
        <scheme val="minor"/>
      </rPr>
      <t xml:space="preserve">The document list on the PCEHR Page includes a document SAVED indicator which can be used to filter the document list.
</t>
    </r>
  </si>
  <si>
    <r>
      <rPr>
        <b/>
        <sz val="10"/>
        <rFont val="Calibri"/>
        <family val="2"/>
        <scheme val="minor"/>
      </rPr>
      <t>Document SAVED indicator.</t>
    </r>
    <r>
      <rPr>
        <sz val="10"/>
        <rFont val="Calibri"/>
        <family val="2"/>
        <scheme val="minor"/>
      </rPr>
      <t xml:space="preserve">
If the software can store clinical documents in the patient's local health record, perform this and the following step (both are Mandatory if documents can be saved), else skip them and mark the 'Test Result' column as 'N/A' (Not Applicable).
1. Save a document to the patient's local record and verify a SAVED indicator is displayed on the PCEHR Page document list.
This indicator is stored against the patient's local record.
</t>
    </r>
  </si>
  <si>
    <r>
      <t xml:space="preserve">Test Objective:  
</t>
    </r>
    <r>
      <rPr>
        <sz val="10"/>
        <rFont val="Calibri"/>
        <family val="2"/>
        <scheme val="minor"/>
      </rPr>
      <t xml:space="preserve">The Document List on the PCEHR Page includes a document VIEWED indicator which can be used to filter the document list.
</t>
    </r>
    <r>
      <rPr>
        <b/>
        <sz val="10"/>
        <rFont val="Calibri"/>
        <family val="2"/>
        <scheme val="minor"/>
      </rPr>
      <t xml:space="preserve">
</t>
    </r>
  </si>
  <si>
    <t>1. Document VIEWED indicator displays in the document list after viewing a document.
2. The user may be able to reset the document VIEWED indicator.</t>
  </si>
  <si>
    <r>
      <t xml:space="preserve">Test Objective:  
</t>
    </r>
    <r>
      <rPr>
        <sz val="10"/>
        <rFont val="Calibri"/>
        <family val="2"/>
        <scheme val="minor"/>
      </rPr>
      <t xml:space="preserve">PCEHR Page </t>
    </r>
    <r>
      <rPr>
        <b/>
        <sz val="10"/>
        <rFont val="Calibri"/>
        <family val="2"/>
        <scheme val="minor"/>
      </rPr>
      <t xml:space="preserve">- </t>
    </r>
    <r>
      <rPr>
        <sz val="10"/>
        <rFont val="Calibri"/>
        <family val="2"/>
        <scheme val="minor"/>
      </rPr>
      <t>Viewing the clinical synopsis of Event Summares and viewing additional documents in document list.</t>
    </r>
  </si>
  <si>
    <r>
      <rPr>
        <b/>
        <sz val="10"/>
        <rFont val="Calibri"/>
        <family val="2"/>
        <scheme val="minor"/>
      </rPr>
      <t xml:space="preserve">Viewing clinical synopsis
</t>
    </r>
    <r>
      <rPr>
        <sz val="10"/>
        <rFont val="Calibri"/>
        <family val="2"/>
        <scheme val="minor"/>
      </rPr>
      <t xml:space="preserve">
If the clinical synopsis field of an Event Summary is available to be viewed from the PCEHR Page document list , verify the the software minimises the number of actions required by the user to view the clinical synopsis field.
</t>
    </r>
    <r>
      <rPr>
        <b/>
        <i/>
        <sz val="10"/>
        <rFont val="Calibri"/>
        <family val="2"/>
        <scheme val="minor"/>
      </rPr>
      <t>Example:</t>
    </r>
    <r>
      <rPr>
        <sz val="10"/>
        <rFont val="Calibri"/>
        <family val="2"/>
        <scheme val="minor"/>
      </rPr>
      <t xml:space="preserve">  the field could be displayed when the user’s mouse hovers over the event summary row on the document list.
</t>
    </r>
  </si>
  <si>
    <t>1. The user can view the clinical synopsis of an Event Summary without opening the document.
2. The software indicates when a clinical synopsis is not available for display.</t>
  </si>
  <si>
    <r>
      <t xml:space="preserve">In Usability Release 2, the user can sort as a minimum, on the document date, service date, and document [type] columns, in both ascending or descending order. 
1. Apply any of these (or additional) sort criteria to the patient's document list (e.g. </t>
    </r>
    <r>
      <rPr>
        <b/>
        <u/>
        <sz val="10"/>
        <color theme="1"/>
        <rFont val="Calibri"/>
        <family val="2"/>
        <scheme val="minor"/>
      </rPr>
      <t>patient A</t>
    </r>
    <r>
      <rPr>
        <sz val="10"/>
        <color theme="1"/>
        <rFont val="Calibri"/>
        <family val="2"/>
        <scheme val="minor"/>
      </rPr>
      <t xml:space="preserve">) and verify the list clearly indicates which columns have been sorted in ascending and descending order.
</t>
    </r>
    <r>
      <rPr>
        <b/>
        <i/>
        <sz val="10"/>
        <color theme="1"/>
        <rFont val="Calibri"/>
        <family val="2"/>
        <scheme val="minor"/>
      </rPr>
      <t>Example</t>
    </r>
    <r>
      <rPr>
        <sz val="10"/>
        <color theme="1"/>
        <rFont val="Calibri"/>
        <family val="2"/>
        <scheme val="minor"/>
      </rPr>
      <t xml:space="preserve">:   ' \/' -  downward arrow next to a sorting icon in the sorted column heading indicates the column is sorted in descending order.
</t>
    </r>
  </si>
  <si>
    <r>
      <t xml:space="preserve">1. Verify you can filter the patient document list by document date.
2.  Access the document list via the PCEHR Page and verify the document date filter for the document list is automatically set for an existing patient (e.g. </t>
    </r>
    <r>
      <rPr>
        <b/>
        <u/>
        <sz val="10"/>
        <rFont val="Calibri"/>
        <family val="2"/>
        <scheme val="minor"/>
      </rPr>
      <t>patient A</t>
    </r>
    <r>
      <rPr>
        <sz val="10"/>
        <rFont val="Calibri"/>
        <family val="2"/>
        <scheme val="minor"/>
      </rPr>
      <t xml:space="preserve">) based on the timing preferences currently set. 
</t>
    </r>
  </si>
  <si>
    <t>1. Document list can be filtered by document date.
2. Document date filter is automatically applied when accessed via the PCEHR Page for an existing patient..</t>
  </si>
  <si>
    <t xml:space="preserve">Access the PCEHR Page document list and verify all filters can be removed.
These include:
1. Column sorting;
2. Filtering by document date range;
3. Filtering by document type;
4. Filter on new clinical documents e.g. 
    Show All New Clinical Documents X
    Show Your New Clinical Document Selection _
</t>
  </si>
  <si>
    <t xml:space="preserve">1. As front desk staff, access the patient's record and verify the interface  provides a not registered with PCEHR indicator to indicate  that the patient is NOT registered with PCEHR system.
2. Verify that the wording of indicator does not imply that the staff should carry out Assisted Registration, or if it does, then wording must include a reminder that Assisted Registration is voluntary and requires patient consent.
</t>
  </si>
  <si>
    <t>A not registered with PCEHR indicator is displayed for a patient NOT registered in the PCEHR.</t>
  </si>
  <si>
    <t>As front desk staff, create a patient record for a patient that has an existing PCEHR record.</t>
  </si>
  <si>
    <t xml:space="preserve">Access the Patient record and verify the interface  does NOT provide a not registered with PCEHR indicator because the patient is registered with PCEHR system.
</t>
  </si>
  <si>
    <t>The not registered with PCEHR indicator  is  not displayed for a patient that is registered in the PCEHR.</t>
  </si>
  <si>
    <t xml:space="preserve">Switch OFF the not registered with PCEHR indicator to notify when a patient is not registered with PCEHR.
</t>
  </si>
  <si>
    <t>The not registered with PCEHR indicator is set OFF.</t>
  </si>
  <si>
    <t xml:space="preserve">1. As front desk staff, access a patient record for a patient who is not PCEHR registered.
2. Verify the not registered with PCEHR indicator is now NOT displayed for this, or any other patient, because it is switched OFF.
</t>
  </si>
  <si>
    <t>The not registered with PCEHR does not display when it is switched OFF.</t>
  </si>
  <si>
    <t>IHI failed search indicator displays with a message displays indicating an explanation (cause) of the error and what action to take.
An additional note to the front desk staff to direct patients to contact Medicare if details are correct but IHI search fails.</t>
  </si>
  <si>
    <t xml:space="preserve">As a front desk user,  open each of the four patient records created in the previous step and verify the following:
1. An IHI failed search indicator highlights that the IHI does not match for the patient.
2. The user can amend the details.
3.  The wording of the indicator encourages the user to direct the patient to contact Medicare if the details continue to not match. The message provided to the user include a clear explanation of the error and the action the user should take next. 
</t>
  </si>
  <si>
    <t/>
  </si>
  <si>
    <t xml:space="preserve">PCEHR Usability </t>
  </si>
  <si>
    <t>Origin</t>
  </si>
  <si>
    <t xml:space="preserve">1. Login to your system and note the role that is assigned.
</t>
  </si>
  <si>
    <t>Note a role is automatically assigned regardless of user type. Role is noted.</t>
  </si>
  <si>
    <r>
      <rPr>
        <b/>
        <sz val="10"/>
        <rFont val="Calibri"/>
        <family val="2"/>
        <scheme val="minor"/>
      </rPr>
      <t>Prerequisite:</t>
    </r>
    <r>
      <rPr>
        <sz val="10"/>
        <rFont val="Calibri"/>
        <family val="2"/>
        <scheme val="minor"/>
      </rPr>
      <t xml:space="preserve">
1. </t>
    </r>
    <r>
      <rPr>
        <u/>
        <sz val="10"/>
        <rFont val="Calibri"/>
        <family val="2"/>
        <scheme val="minor"/>
      </rPr>
      <t>Execute this test only if your system  supports a single role regardless of user and that user has clinical document authoring access.</t>
    </r>
    <r>
      <rPr>
        <sz val="10"/>
        <rFont val="Calibri"/>
        <family val="2"/>
        <scheme val="minor"/>
      </rPr>
      <t xml:space="preserve">
2. Local patient DOES have a PCEHR record.
</t>
    </r>
  </si>
  <si>
    <t>Verify that the exclusion of timezone excludes  the dates from local date conversion so the dates are displayed 'as is' (unchanged).</t>
  </si>
  <si>
    <r>
      <t>1. In the  '</t>
    </r>
    <r>
      <rPr>
        <i/>
        <sz val="10"/>
        <color theme="1"/>
        <rFont val="Calibri"/>
        <family val="2"/>
        <scheme val="minor"/>
      </rPr>
      <t xml:space="preserve">PCEHR Usability Supplementary Test Sinformation' </t>
    </r>
    <r>
      <rPr>
        <sz val="10"/>
        <color theme="1"/>
        <rFont val="Calibri"/>
        <family val="2"/>
        <scheme val="minor"/>
      </rPr>
      <t xml:space="preserve">  for </t>
    </r>
    <r>
      <rPr>
        <b/>
        <u/>
        <sz val="10"/>
        <color theme="1"/>
        <rFont val="Calibri"/>
        <family val="2"/>
        <scheme val="minor"/>
      </rPr>
      <t>patient A</t>
    </r>
    <r>
      <rPr>
        <sz val="10"/>
        <color theme="1"/>
        <rFont val="Calibri"/>
        <family val="2"/>
        <scheme val="minor"/>
      </rPr>
      <t xml:space="preserve"> under the 'Timezone testing' heading  identify the values of the metadata fields for 'creationTime' and 'serviceStopTime' . 
</t>
    </r>
  </si>
  <si>
    <r>
      <rPr>
        <b/>
        <sz val="10"/>
        <color theme="1"/>
        <rFont val="Calibri"/>
        <family val="2"/>
        <scheme val="minor"/>
      </rPr>
      <t>Prerequisite:</t>
    </r>
    <r>
      <rPr>
        <sz val="10"/>
        <color theme="1"/>
        <rFont val="Calibri"/>
        <family val="2"/>
        <scheme val="minor"/>
      </rPr>
      <t xml:space="preserve">
A patient with new clinical documents (e.g. </t>
    </r>
    <r>
      <rPr>
        <b/>
        <u/>
        <sz val="10"/>
        <color theme="1"/>
        <rFont val="Calibri"/>
        <family val="2"/>
        <scheme val="minor"/>
      </rPr>
      <t>patient A</t>
    </r>
    <r>
      <rPr>
        <sz val="10"/>
        <color theme="1"/>
        <rFont val="Calibri"/>
        <family val="2"/>
        <scheme val="minor"/>
      </rPr>
      <t xml:space="preserve"> whose clinical documents were uploaded within the timing preference set and associated with a different HPI-I or different HPI-O to that of the current user).
For details refer to the supplied </t>
    </r>
    <r>
      <rPr>
        <i/>
        <sz val="10"/>
        <color theme="1"/>
        <rFont val="Calibri"/>
        <family val="2"/>
        <scheme val="minor"/>
      </rPr>
      <t xml:space="preserve">PCEHR Usability Supplementary Test Information </t>
    </r>
    <r>
      <rPr>
        <sz val="10"/>
        <color theme="1"/>
        <rFont val="Calibri"/>
        <family val="2"/>
        <scheme val="minor"/>
      </rPr>
      <t xml:space="preserve">spreadsheet.
</t>
    </r>
  </si>
  <si>
    <r>
      <rPr>
        <b/>
        <sz val="10"/>
        <color theme="1"/>
        <rFont val="Calibri"/>
        <family val="2"/>
        <scheme val="minor"/>
      </rPr>
      <t>Prerequisite:</t>
    </r>
    <r>
      <rPr>
        <sz val="10"/>
        <color theme="1"/>
        <rFont val="Calibri"/>
        <family val="2"/>
        <scheme val="minor"/>
      </rPr>
      <t xml:space="preserve">
A patient with new clinical documents (e.g. </t>
    </r>
    <r>
      <rPr>
        <b/>
        <u/>
        <sz val="10"/>
        <color theme="1"/>
        <rFont val="Calibri"/>
        <family val="2"/>
        <scheme val="minor"/>
      </rPr>
      <t>patient A</t>
    </r>
    <r>
      <rPr>
        <sz val="10"/>
        <color theme="1"/>
        <rFont val="Calibri"/>
        <family val="2"/>
        <scheme val="minor"/>
      </rPr>
      <t xml:space="preserve"> whose clinical documents were uploaded within the timing preference set and associated with a different HPI-I or different HPI-O to that of the current user).
For details refer to the supplied spreadsheet,</t>
    </r>
    <r>
      <rPr>
        <i/>
        <sz val="10"/>
        <color theme="1"/>
        <rFont val="Calibri"/>
        <family val="2"/>
        <scheme val="minor"/>
      </rPr>
      <t xml:space="preserve"> PCEHR Usability Supplementary Test Information</t>
    </r>
    <r>
      <rPr>
        <sz val="10"/>
        <color theme="1"/>
        <rFont val="Calibri"/>
        <family val="2"/>
        <scheme val="minor"/>
      </rPr>
      <t xml:space="preserve">.
</t>
    </r>
  </si>
  <si>
    <r>
      <rPr>
        <b/>
        <sz val="10"/>
        <color theme="1"/>
        <rFont val="Calibri"/>
        <family val="2"/>
        <scheme val="minor"/>
      </rPr>
      <t>Prerequisite:</t>
    </r>
    <r>
      <rPr>
        <sz val="10"/>
        <color theme="1"/>
        <rFont val="Calibri"/>
        <family val="2"/>
        <scheme val="minor"/>
      </rPr>
      <t xml:space="preserve">
A patient with new clinical documents (e.g. </t>
    </r>
    <r>
      <rPr>
        <b/>
        <u/>
        <sz val="10"/>
        <color theme="1"/>
        <rFont val="Calibri"/>
        <family val="2"/>
        <scheme val="minor"/>
      </rPr>
      <t>patient A</t>
    </r>
    <r>
      <rPr>
        <sz val="10"/>
        <color theme="1"/>
        <rFont val="Calibri"/>
        <family val="2"/>
        <scheme val="minor"/>
      </rPr>
      <t xml:space="preserve"> whose clinical documents were uploaded within the timing preference set and associated with a different HPI-I or different HPI-O to that of the current user).
For details refer to the supplied </t>
    </r>
    <r>
      <rPr>
        <i/>
        <sz val="10"/>
        <color theme="1"/>
        <rFont val="Calibri"/>
        <family val="2"/>
        <scheme val="minor"/>
      </rPr>
      <t>PCEHR Usability Supplementary Test Information</t>
    </r>
    <r>
      <rPr>
        <sz val="10"/>
        <color theme="1"/>
        <rFont val="Calibri"/>
        <family val="2"/>
        <scheme val="minor"/>
      </rPr>
      <t xml:space="preserve"> spreadsheet. 
</t>
    </r>
  </si>
  <si>
    <r>
      <t xml:space="preserve">PCEHR Usability - Release 3 (R3) - </t>
    </r>
    <r>
      <rPr>
        <b/>
        <u/>
        <sz val="11"/>
        <rFont val="Calibri"/>
        <family val="2"/>
        <scheme val="minor"/>
      </rPr>
      <t xml:space="preserve">Common tests for Clinical Documents
</t>
    </r>
    <r>
      <rPr>
        <sz val="11"/>
        <rFont val="Calibri"/>
        <family val="2"/>
        <scheme val="minor"/>
      </rPr>
      <t>Includes one RENDER test (Render_01.01) from R1/R2  (test specification).</t>
    </r>
  </si>
  <si>
    <t>PCEHR Document Exchange Service Using the IHE XDS.b Platform, Technical Service Specification</t>
  </si>
  <si>
    <t>1. Event Summary - PCEHR Usability Recommendations  v1.1
2. Clinical Documents - PCEHR Usability Recommendations  v1.2</t>
  </si>
  <si>
    <t xml:space="preserve">Clinical Documents - PCEHR Usability Recommendations  v1.2
</t>
  </si>
  <si>
    <t xml:space="preserve">1. Shared Health Summary - PCEHR Usability Recommendations  v1.2
2. Clinical Documents - PCEHR Usability Recommendations   v1.2
</t>
  </si>
  <si>
    <r>
      <t xml:space="preserve">Prerequisite:
</t>
    </r>
    <r>
      <rPr>
        <sz val="10"/>
        <rFont val="Calibri"/>
        <family val="2"/>
        <scheme val="minor"/>
      </rPr>
      <t xml:space="preserve">A NEW patient (with no active, local patient health record) with clinical documents in the PCEHR  which includes multiple SHS.  Example: Patient R
</t>
    </r>
  </si>
  <si>
    <r>
      <t>Verify the upload prompt is set to</t>
    </r>
    <r>
      <rPr>
        <b/>
        <sz val="10"/>
        <rFont val="Calibri"/>
        <family val="2"/>
        <scheme val="minor"/>
      </rPr>
      <t xml:space="preserve"> ON, </t>
    </r>
    <r>
      <rPr>
        <u/>
        <sz val="10"/>
        <rFont val="Calibri"/>
        <family val="2"/>
        <scheme val="minor"/>
      </rPr>
      <t>by default</t>
    </r>
    <r>
      <rPr>
        <b/>
        <sz val="10"/>
        <rFont val="Calibri"/>
        <family val="2"/>
        <scheme val="minor"/>
      </rPr>
      <t xml:space="preserve"> </t>
    </r>
    <r>
      <rPr>
        <sz val="10"/>
        <rFont val="Calibri"/>
        <family val="2"/>
        <scheme val="minor"/>
      </rPr>
      <t xml:space="preserve">for the current user's userid/group.
This is a user administration setting set by the user.
</t>
    </r>
    <r>
      <rPr>
        <b/>
        <sz val="8"/>
        <rFont val="Verdana"/>
        <family val="2"/>
      </rPr>
      <t/>
    </r>
  </si>
  <si>
    <t xml:space="preserve">The upload prompt does display because medical history has been altered for the patient AND the upload prompt setting is ON.
</t>
  </si>
  <si>
    <t>Clinical information on the patient local record is changed .</t>
  </si>
  <si>
    <t xml:space="preserve">The upload prompt does display because clinical information (medications) were altered for the patient AND the upload prompt setting is ON.
</t>
  </si>
  <si>
    <r>
      <t xml:space="preserve">1. Using the patient from the previous test, open the patient's record.
2. Make changes to the patient's local health record in the following section to trigger the upload prompt to be displayed:
• </t>
    </r>
    <r>
      <rPr>
        <u/>
        <sz val="10"/>
        <rFont val="Calibri"/>
        <family val="2"/>
        <scheme val="minor"/>
      </rPr>
      <t>Medical history</t>
    </r>
    <r>
      <rPr>
        <sz val="10"/>
        <rFont val="Calibri"/>
        <family val="2"/>
        <scheme val="minor"/>
      </rPr>
      <t xml:space="preserve">
</t>
    </r>
  </si>
  <si>
    <r>
      <t>Make changes to the patient's local health record in the following section to change the local record which will then trigger another upload prompt to be displayed:
•</t>
    </r>
    <r>
      <rPr>
        <u/>
        <sz val="10"/>
        <rFont val="Calibri"/>
        <family val="2"/>
        <scheme val="minor"/>
      </rPr>
      <t xml:space="preserve"> Medications</t>
    </r>
    <r>
      <rPr>
        <sz val="10"/>
        <rFont val="Calibri"/>
        <family val="2"/>
        <scheme val="minor"/>
      </rPr>
      <t xml:space="preserve">
</t>
    </r>
  </si>
  <si>
    <r>
      <t>Make changes to the patient's local health record in the following section to trigger another upload prompt to be displayed:
•</t>
    </r>
    <r>
      <rPr>
        <u/>
        <sz val="10"/>
        <rFont val="Calibri"/>
        <family val="2"/>
        <scheme val="minor"/>
      </rPr>
      <t xml:space="preserve"> Allergies and adverse reactions</t>
    </r>
  </si>
  <si>
    <r>
      <t>Make changes to the patient's local health record in the following section to trigger another upload prompt to be displayed:
•</t>
    </r>
    <r>
      <rPr>
        <u/>
        <sz val="10"/>
        <rFont val="Calibri"/>
        <family val="2"/>
        <scheme val="minor"/>
      </rPr>
      <t xml:space="preserve"> Immunisations</t>
    </r>
    <r>
      <rPr>
        <sz val="10"/>
        <rFont val="Calibri"/>
        <family val="2"/>
        <scheme val="minor"/>
      </rPr>
      <t xml:space="preserve">
</t>
    </r>
  </si>
  <si>
    <r>
      <rPr>
        <b/>
        <u/>
        <sz val="10"/>
        <color theme="1"/>
        <rFont val="Calibri"/>
        <family val="2"/>
        <scheme val="minor"/>
      </rPr>
      <t>DOC-02 (SHS)</t>
    </r>
    <r>
      <rPr>
        <sz val="10"/>
        <color theme="1"/>
        <rFont val="Calibri"/>
        <family val="2"/>
        <scheme val="minor"/>
      </rPr>
      <t xml:space="preserve"> is uploaded.</t>
    </r>
  </si>
  <si>
    <r>
      <rPr>
        <b/>
        <u/>
        <sz val="10"/>
        <rFont val="Calibri"/>
        <family val="2"/>
        <scheme val="minor"/>
      </rPr>
      <t>DOC-3 (SHS)</t>
    </r>
    <r>
      <rPr>
        <sz val="10"/>
        <rFont val="Calibri"/>
        <family val="2"/>
        <scheme val="minor"/>
      </rPr>
      <t xml:space="preserve"> is created and uploaded to the PCEHR.</t>
    </r>
  </si>
  <si>
    <r>
      <rPr>
        <b/>
        <u/>
        <sz val="10"/>
        <rFont val="Calibri"/>
        <family val="2"/>
        <scheme val="minor"/>
      </rPr>
      <t>DOC-4(SHS)</t>
    </r>
    <r>
      <rPr>
        <sz val="10"/>
        <rFont val="Calibri"/>
        <family val="2"/>
        <scheme val="minor"/>
      </rPr>
      <t xml:space="preserve"> is created but not uploaded.</t>
    </r>
  </si>
  <si>
    <t>Author of DOCS-1 to DOCS-4 logs back on.</t>
  </si>
  <si>
    <r>
      <rPr>
        <b/>
        <sz val="10"/>
        <color theme="1"/>
        <rFont val="Calibri"/>
        <family val="2"/>
        <scheme val="minor"/>
      </rPr>
      <t>Prerequisite:</t>
    </r>
    <r>
      <rPr>
        <sz val="10"/>
        <color theme="1"/>
        <rFont val="Calibri"/>
        <family val="2"/>
        <scheme val="minor"/>
      </rPr>
      <t xml:space="preserve">
1. </t>
    </r>
    <r>
      <rPr>
        <u/>
        <sz val="10"/>
        <color theme="1"/>
        <rFont val="Calibri"/>
        <family val="2"/>
        <scheme val="minor"/>
      </rPr>
      <t>This test is Mandatory only if your system allows you to log on as another user (GP user). If your system does not allow that, state that in the Test Results column and mark this test as 'N/A'.</t>
    </r>
    <r>
      <rPr>
        <sz val="10"/>
        <color theme="1"/>
        <rFont val="Calibri"/>
        <family val="2"/>
        <scheme val="minor"/>
      </rPr>
      <t xml:space="preserve">
2. Documents have been authored by the previous user successfully (these are created in the previous tests ( DOC-1 to DOC-4 inclusive).
</t>
    </r>
  </si>
  <si>
    <r>
      <t xml:space="preserve">In the list of all documents displayed in the PCEHR Page, verify the following:
1. New (other authored) clinical documents include DOC-1 to DOC-4 which are indicated as 'new'; 
2. The documents indicated as 'new' are done so according to the timing preference set in </t>
    </r>
    <r>
      <rPr>
        <u/>
        <sz val="10"/>
        <color theme="1"/>
        <rFont val="Calibri"/>
        <family val="2"/>
        <scheme val="minor"/>
      </rPr>
      <t>Step 2.</t>
    </r>
    <r>
      <rPr>
        <sz val="10"/>
        <color theme="1"/>
        <rFont val="Calibri"/>
        <family val="2"/>
        <scheme val="minor"/>
      </rPr>
      <t xml:space="preserve">
</t>
    </r>
  </si>
  <si>
    <t xml:space="preserve">Logoff and log back on a the previous user (author of DOC-1 to DOC-4).
</t>
  </si>
  <si>
    <t xml:space="preserve">Check and set if required, your timing preference filter (via administration settings) to allow the display of new clinical documents that were authored by the previous user (DOC-1 to DOC-4).
To do this, set the timing period to include the date the documents were authored (i.e. when the tests were executed to create DOC-1 to DOC-4). 
</t>
  </si>
  <si>
    <r>
      <t xml:space="preserve">Test Objective:
R 1 test: </t>
    </r>
    <r>
      <rPr>
        <sz val="10"/>
        <color theme="1"/>
        <rFont val="Calibri"/>
        <family val="2"/>
        <scheme val="minor"/>
      </rPr>
      <t xml:space="preserve">The </t>
    </r>
    <r>
      <rPr>
        <b/>
        <u/>
        <sz val="10"/>
        <color theme="1"/>
        <rFont val="Calibri"/>
        <family val="2"/>
        <scheme val="minor"/>
      </rPr>
      <t>eHealth Prescription and Dispense View</t>
    </r>
    <r>
      <rPr>
        <sz val="10"/>
        <color theme="1"/>
        <rFont val="Calibri"/>
        <family val="2"/>
        <scheme val="minor"/>
      </rPr>
      <t xml:space="preserve"> is rendered (displayed) correctly.
</t>
    </r>
  </si>
  <si>
    <t>NEHTA2014a</t>
  </si>
  <si>
    <t>NEHTA2014b</t>
  </si>
  <si>
    <t>NEHTA2014c</t>
  </si>
  <si>
    <t>NEHTA2014d</t>
  </si>
  <si>
    <t>NEHTA2012e</t>
  </si>
  <si>
    <t>The format of the date value in the 'Document Date' and 'Sevice Date'  columns is conformant  and consistent and in a format stated in the CDA Rendering Specification.</t>
  </si>
  <si>
    <r>
      <t xml:space="preserve"> 'Document'  column values are correct. They show the correct </t>
    </r>
    <r>
      <rPr>
        <b/>
        <sz val="10"/>
        <rFont val="Calibri"/>
        <family val="2"/>
        <scheme val="minor"/>
      </rPr>
      <t>TypeCodeDisplayName</t>
    </r>
    <r>
      <rPr>
        <sz val="10"/>
        <rFont val="Calibri"/>
        <family val="2"/>
        <scheme val="minor"/>
      </rPr>
      <t xml:space="preserve"> text.</t>
    </r>
  </si>
  <si>
    <r>
      <t xml:space="preserve">Perform the following task for each item in the Document column:
1. Verify  the </t>
    </r>
    <r>
      <rPr>
        <b/>
        <u/>
        <sz val="10"/>
        <rFont val="Calibri"/>
        <family val="2"/>
        <scheme val="minor"/>
      </rPr>
      <t>TypeCodeDisplayName</t>
    </r>
    <r>
      <rPr>
        <sz val="10"/>
        <rFont val="Calibri"/>
        <family val="2"/>
        <scheme val="minor"/>
      </rPr>
      <t xml:space="preserve"> text displayed in the 'Document' column is correct and has been derived from the ClinicalDocument/code/@code data element as per the following;
</t>
    </r>
    <r>
      <rPr>
        <u/>
        <sz val="10"/>
        <rFont val="Calibri"/>
        <family val="2"/>
        <scheme val="minor"/>
      </rPr>
      <t>Column</t>
    </r>
    <r>
      <rPr>
        <sz val="10"/>
        <rFont val="Calibri"/>
        <family val="2"/>
        <scheme val="minor"/>
      </rPr>
      <t xml:space="preserve">                  </t>
    </r>
    <r>
      <rPr>
        <u/>
        <sz val="10"/>
        <rFont val="Calibri"/>
        <family val="2"/>
        <scheme val="minor"/>
      </rPr>
      <t xml:space="preserve"> XDS DocumentEntry</t>
    </r>
    <r>
      <rPr>
        <sz val="10"/>
        <rFont val="Calibri"/>
        <family val="2"/>
        <scheme val="minor"/>
      </rPr>
      <t xml:space="preserve">                  </t>
    </r>
    <r>
      <rPr>
        <u/>
        <sz val="10"/>
        <rFont val="Calibri"/>
        <family val="2"/>
        <scheme val="minor"/>
      </rPr>
      <t>CDA data component</t>
    </r>
    <r>
      <rPr>
        <sz val="10"/>
        <rFont val="Calibri"/>
        <family val="2"/>
        <scheme val="minor"/>
      </rPr>
      <t xml:space="preserve">
Document          </t>
    </r>
    <r>
      <rPr>
        <b/>
        <sz val="10"/>
        <rFont val="Calibri"/>
        <family val="2"/>
        <scheme val="minor"/>
      </rPr>
      <t xml:space="preserve">   typeCodeDisplayName  </t>
    </r>
    <r>
      <rPr>
        <sz val="10"/>
        <rFont val="Calibri"/>
        <family val="2"/>
        <scheme val="minor"/>
      </rPr>
      <t xml:space="preserve">        </t>
    </r>
    <r>
      <rPr>
        <b/>
        <sz val="10"/>
        <rFont val="Calibri"/>
        <family val="2"/>
        <scheme val="minor"/>
      </rPr>
      <t xml:space="preserve"> ClinicalDocument/code/@code </t>
    </r>
    <r>
      <rPr>
        <sz val="10"/>
        <rFont val="Calibri"/>
        <family val="2"/>
        <scheme val="minor"/>
      </rPr>
      <t xml:space="preserve">
The &lt;</t>
    </r>
    <r>
      <rPr>
        <b/>
        <sz val="10"/>
        <rFont val="Calibri"/>
        <family val="2"/>
        <scheme val="minor"/>
      </rPr>
      <t>ClinicalDocument/code/@code&gt;</t>
    </r>
    <r>
      <rPr>
        <sz val="10"/>
        <rFont val="Calibri"/>
        <family val="2"/>
        <scheme val="minor"/>
      </rPr>
      <t xml:space="preserve"> is mapped to TypeCodeClassCode in the mapping table  , </t>
    </r>
    <r>
      <rPr>
        <i/>
        <sz val="10"/>
        <rFont val="Calibri"/>
        <family val="2"/>
        <scheme val="minor"/>
      </rPr>
      <t>XDSDocumentEntry Document Type and Class Code value set</t>
    </r>
    <r>
      <rPr>
        <sz val="10"/>
        <rFont val="Calibri"/>
        <family val="2"/>
        <scheme val="minor"/>
      </rPr>
      <t>, of the</t>
    </r>
    <r>
      <rPr>
        <i/>
        <sz val="10"/>
        <rFont val="Calibri"/>
        <family val="2"/>
        <scheme val="minor"/>
      </rPr>
      <t xml:space="preserve"> PCEHR Document Exchange Service Technical Service Specification</t>
    </r>
    <r>
      <rPr>
        <sz val="10"/>
        <rFont val="Calibri"/>
        <family val="2"/>
        <scheme val="minor"/>
      </rPr>
      <t xml:space="preserve"> [NEHTA2013h], with the corresponding TypeCodeDisplayName text displayed in the 'Document' column.
</t>
    </r>
    <r>
      <rPr>
        <b/>
        <sz val="10"/>
        <rFont val="Calibri"/>
        <family val="2"/>
        <scheme val="minor"/>
      </rPr>
      <t xml:space="preserve">Example:  for Coding System = LOINC
</t>
    </r>
    <r>
      <rPr>
        <u/>
        <sz val="10"/>
        <rFont val="Calibri"/>
        <family val="2"/>
        <scheme val="minor"/>
      </rPr>
      <t xml:space="preserve">TypeCode ClassCode </t>
    </r>
    <r>
      <rPr>
        <sz val="10"/>
        <rFont val="Calibri"/>
        <family val="2"/>
        <scheme val="minor"/>
      </rPr>
      <t xml:space="preserve">        </t>
    </r>
    <r>
      <rPr>
        <u/>
        <sz val="10"/>
        <rFont val="Calibri"/>
        <family val="2"/>
        <scheme val="minor"/>
      </rPr>
      <t>ClassCodeDisplayName</t>
    </r>
    <r>
      <rPr>
        <sz val="10"/>
        <rFont val="Calibri"/>
        <family val="2"/>
        <scheme val="minor"/>
      </rPr>
      <t xml:space="preserve">                 </t>
    </r>
    <r>
      <rPr>
        <u/>
        <sz val="10"/>
        <rFont val="Calibri"/>
        <family val="2"/>
        <scheme val="minor"/>
      </rPr>
      <t xml:space="preserve"> </t>
    </r>
    <r>
      <rPr>
        <b/>
        <u/>
        <sz val="10"/>
        <rFont val="Calibri"/>
        <family val="2"/>
        <scheme val="minor"/>
      </rPr>
      <t>TypeCodeDisplayName</t>
    </r>
    <r>
      <rPr>
        <b/>
        <sz val="10"/>
        <rFont val="Calibri"/>
        <family val="2"/>
        <scheme val="minor"/>
      </rPr>
      <t xml:space="preserve">
60591-5                                    Patient Summary                                   Shared Health Summary
57133-1                                    Referral note                                            e-Referral</t>
    </r>
    <r>
      <rPr>
        <sz val="10"/>
        <rFont val="Calibri"/>
        <family val="2"/>
        <scheme val="minor"/>
      </rPr>
      <t xml:space="preserve">
</t>
    </r>
  </si>
  <si>
    <t>NEHTA2013h</t>
  </si>
  <si>
    <r>
      <t>Ensure a patient with Medicare documents (e.g.</t>
    </r>
    <r>
      <rPr>
        <b/>
        <u/>
        <sz val="10"/>
        <rFont val="Calibri"/>
        <family val="2"/>
        <scheme val="minor"/>
      </rPr>
      <t xml:space="preserve"> patient A</t>
    </r>
    <r>
      <rPr>
        <sz val="10"/>
        <rFont val="Calibri"/>
        <family val="2"/>
        <scheme val="minor"/>
      </rPr>
      <t xml:space="preserve">) has:
1. A displayed access point to the Medicare Overview (e.g. links to the Medicare Overview on the PCEHR Page).
</t>
    </r>
  </si>
  <si>
    <r>
      <rPr>
        <sz val="10"/>
        <color theme="1"/>
        <rFont val="Calibri"/>
        <family val="2"/>
        <scheme val="minor"/>
      </rPr>
      <t>Ensure a patient with Pathology Report documents (e.g.</t>
    </r>
    <r>
      <rPr>
        <b/>
        <u/>
        <sz val="10"/>
        <color theme="1"/>
        <rFont val="Calibri"/>
        <family val="2"/>
        <scheme val="minor"/>
      </rPr>
      <t xml:space="preserve"> patient A</t>
    </r>
    <r>
      <rPr>
        <sz val="10"/>
        <color theme="1"/>
        <rFont val="Calibri"/>
        <family val="2"/>
        <scheme val="minor"/>
      </rPr>
      <t>) has:</t>
    </r>
    <r>
      <rPr>
        <b/>
        <sz val="10"/>
        <color theme="1"/>
        <rFont val="Calibri"/>
        <family val="2"/>
        <scheme val="minor"/>
      </rPr>
      <t xml:space="preserve">
</t>
    </r>
    <r>
      <rPr>
        <sz val="10"/>
        <color theme="1"/>
        <rFont val="Calibri"/>
        <family val="2"/>
        <scheme val="minor"/>
      </rPr>
      <t xml:space="preserve">1. A displayed access point to the Pathology Report View  (e.g. links to the Pathology Report View on the PCEHR Page). 
</t>
    </r>
  </si>
  <si>
    <r>
      <rPr>
        <sz val="10"/>
        <color theme="1"/>
        <rFont val="Calibri"/>
        <family val="2"/>
        <scheme val="minor"/>
      </rPr>
      <t xml:space="preserve">Ensure a patient with a Diagnostic Imaging Report documents (e.g. </t>
    </r>
    <r>
      <rPr>
        <b/>
        <u/>
        <sz val="10"/>
        <color theme="1"/>
        <rFont val="Calibri"/>
        <family val="2"/>
        <scheme val="minor"/>
      </rPr>
      <t>patient A</t>
    </r>
    <r>
      <rPr>
        <sz val="10"/>
        <color theme="1"/>
        <rFont val="Calibri"/>
        <family val="2"/>
        <scheme val="minor"/>
      </rPr>
      <t>) has:</t>
    </r>
    <r>
      <rPr>
        <b/>
        <sz val="10"/>
        <color theme="1"/>
        <rFont val="Calibri"/>
        <family val="2"/>
        <scheme val="minor"/>
      </rPr>
      <t xml:space="preserve">
</t>
    </r>
    <r>
      <rPr>
        <sz val="10"/>
        <color theme="1"/>
        <rFont val="Calibri"/>
        <family val="2"/>
        <scheme val="minor"/>
      </rPr>
      <t xml:space="preserve">1. A displayed access point to the Diagnostic Imaging Report View  (e.g. links to the Diagnostic Imaging Report View on the PCEHR Page).
</t>
    </r>
  </si>
  <si>
    <r>
      <rPr>
        <b/>
        <u/>
        <sz val="10"/>
        <rFont val="Calibri"/>
        <family val="2"/>
        <scheme val="minor"/>
      </rPr>
      <t>CLD.73</t>
    </r>
    <r>
      <rPr>
        <sz val="10"/>
        <rFont val="Calibri"/>
        <family val="2"/>
        <scheme val="minor"/>
      </rPr>
      <t xml:space="preserve"> 
The software </t>
    </r>
    <r>
      <rPr>
        <b/>
        <sz val="10"/>
        <rFont val="Calibri"/>
        <family val="2"/>
        <scheme val="minor"/>
      </rPr>
      <t>SHALL</t>
    </r>
    <r>
      <rPr>
        <sz val="10"/>
        <rFont val="Calibri"/>
        <family val="2"/>
        <scheme val="minor"/>
      </rPr>
      <t xml:space="preserve"> allow the user to select one of the following timing preferences for identifying new clinical documents from the patient’s PCEHR:
1. Since the patient’s last clinical appointment attended at the practice (default); OR
2. Since the last shared health summary authored by a healthcare provider from the same organisation; OR
3. Within a user defined time period (e.g. 3 months).
Note: This recommendation affects the number in the new clinical documents notification (see recommendation CLD.77).
For new patients, all clinical documents are displayed (refer to CLD.83).
</t>
    </r>
  </si>
  <si>
    <r>
      <t xml:space="preserve">Change the user's timing preference filter (via administration settings) to display new clinical documents  for </t>
    </r>
    <r>
      <rPr>
        <u/>
        <sz val="10"/>
        <color theme="1"/>
        <rFont val="Calibri"/>
        <family val="2"/>
        <scheme val="minor"/>
      </rPr>
      <t>a time period set manually by the user</t>
    </r>
    <r>
      <rPr>
        <sz val="10"/>
        <color theme="1"/>
        <rFont val="Calibri"/>
        <family val="2"/>
        <scheme val="minor"/>
      </rPr>
      <t xml:space="preserve"> (e.g. 3 months).  
If using </t>
    </r>
    <r>
      <rPr>
        <b/>
        <u/>
        <sz val="10"/>
        <color theme="1"/>
        <rFont val="Calibri"/>
        <family val="2"/>
        <scheme val="minor"/>
      </rPr>
      <t>patient A</t>
    </r>
    <r>
      <rPr>
        <sz val="10"/>
        <color theme="1"/>
        <rFont val="Calibri"/>
        <family val="2"/>
        <scheme val="minor"/>
      </rPr>
      <t xml:space="preserve"> , set the time period to one that includes the 'document date' values of some existing PCEHR documents already created for </t>
    </r>
    <r>
      <rPr>
        <b/>
        <u/>
        <sz val="10"/>
        <color theme="1"/>
        <rFont val="Calibri"/>
        <family val="2"/>
        <scheme val="minor"/>
      </rPr>
      <t>patient A.</t>
    </r>
    <r>
      <rPr>
        <sz val="10"/>
        <color theme="1"/>
        <rFont val="Calibri"/>
        <family val="2"/>
        <scheme val="minor"/>
      </rPr>
      <t xml:space="preserve">
</t>
    </r>
  </si>
  <si>
    <r>
      <t xml:space="preserve">Open the local health record of an EXISTING  patient (e.g. </t>
    </r>
    <r>
      <rPr>
        <b/>
        <u/>
        <sz val="10"/>
        <color theme="1"/>
        <rFont val="Calibri"/>
        <family val="2"/>
        <scheme val="minor"/>
      </rPr>
      <t>patient A</t>
    </r>
    <r>
      <rPr>
        <sz val="10"/>
        <color theme="1"/>
        <rFont val="Calibri"/>
        <family val="2"/>
        <scheme val="minor"/>
      </rPr>
      <t xml:space="preserve">) who DOES HAVE  new clinical documents on their PCEHR.
i.e. Created by another author AND with a document date that falls within the current user's timing preference period ( as set in the previous steps).
</t>
    </r>
  </si>
  <si>
    <r>
      <t xml:space="preserve">Open the local health record of an EXISTING  patient (e.g. </t>
    </r>
    <r>
      <rPr>
        <b/>
        <u/>
        <sz val="10"/>
        <color theme="1"/>
        <rFont val="Calibri"/>
        <family val="2"/>
        <scheme val="minor"/>
      </rPr>
      <t>patient A</t>
    </r>
    <r>
      <rPr>
        <sz val="10"/>
        <color theme="1"/>
        <rFont val="Calibri"/>
        <family val="2"/>
        <scheme val="minor"/>
      </rPr>
      <t xml:space="preserve">) who DOES HAVE  new clinical documents on their PCEHR.
i.e. Created by another author AND with a document date that falls within the current user's timing preference period (as set in the previous steps).
</t>
    </r>
  </si>
  <si>
    <r>
      <t xml:space="preserve">Open the PCEHR Page for an EXISTING patient who DOES HAVE a SHS (e.g. </t>
    </r>
    <r>
      <rPr>
        <b/>
        <u/>
        <sz val="10"/>
        <rFont val="Calibri"/>
        <family val="2"/>
        <scheme val="minor"/>
      </rPr>
      <t>patient A</t>
    </r>
    <r>
      <rPr>
        <sz val="10"/>
        <rFont val="Calibri"/>
        <family val="2"/>
        <scheme val="minor"/>
      </rPr>
      <t xml:space="preserve">).
</t>
    </r>
  </si>
  <si>
    <r>
      <t xml:space="preserve">Ensure a patient with eHealth prescription and dispense documents (e.g. </t>
    </r>
    <r>
      <rPr>
        <b/>
        <u/>
        <sz val="10"/>
        <rFont val="Calibri"/>
        <family val="2"/>
        <scheme val="minor"/>
      </rPr>
      <t>patient A</t>
    </r>
    <r>
      <rPr>
        <sz val="10"/>
        <rFont val="Calibri"/>
        <family val="2"/>
        <scheme val="minor"/>
      </rPr>
      <t xml:space="preserve">) has:
1. A displayed access point to the eHealth Prescription and Dispense View (e.g. links to the eHealth Prescription and Dispense View on the PCEHR Page).
</t>
    </r>
  </si>
  <si>
    <t>NEHTA2012f</t>
  </si>
  <si>
    <r>
      <t xml:space="preserve">1. Select the access point to display the eHealth Prescription and Dispense View.
2. Apply the tests in the </t>
    </r>
    <r>
      <rPr>
        <i/>
        <sz val="10"/>
        <rFont val="Calibri"/>
        <family val="2"/>
        <scheme val="minor"/>
      </rPr>
      <t xml:space="preserve">Conformance Test Specification </t>
    </r>
    <r>
      <rPr>
        <sz val="10"/>
        <rFont val="Calibri"/>
        <family val="2"/>
        <scheme val="minor"/>
      </rPr>
      <t xml:space="preserve">for </t>
    </r>
    <r>
      <rPr>
        <i/>
        <sz val="10"/>
        <rFont val="Calibri"/>
        <family val="2"/>
        <scheme val="minor"/>
      </rPr>
      <t>Prescription and Dispense View Presentation Guide</t>
    </r>
    <r>
      <rPr>
        <sz val="10"/>
        <rFont val="Calibri"/>
        <family val="2"/>
        <scheme val="minor"/>
      </rPr>
      <t xml:space="preserve"> [NEHTA2013d]. 
3. Select the test result 'Pass' if the software system passes those tests, otherwise select test result 'Fail'.
</t>
    </r>
  </si>
  <si>
    <t xml:space="preserve">Conformance Test Specification for Prescription and Dispense View Presentation Guide </t>
  </si>
  <si>
    <r>
      <rPr>
        <b/>
        <sz val="10"/>
        <rFont val="Calibri"/>
        <family val="2"/>
        <scheme val="minor"/>
      </rPr>
      <t>Objective:</t>
    </r>
    <r>
      <rPr>
        <sz val="10"/>
        <rFont val="Calibri"/>
        <family val="2"/>
        <scheme val="minor"/>
      </rPr>
      <t xml:space="preserve"> 
PCEHR status indicator shows that the operation to connect to the PCEHR could not complete when the PKI certificate (that is needed to access the PCEHR system) has </t>
    </r>
    <r>
      <rPr>
        <u/>
        <sz val="10"/>
        <rFont val="Calibri"/>
        <family val="2"/>
        <scheme val="minor"/>
      </rPr>
      <t>NOT been installed.</t>
    </r>
    <r>
      <rPr>
        <sz val="10"/>
        <rFont val="Calibri"/>
        <family val="2"/>
        <scheme val="minor"/>
      </rPr>
      <t xml:space="preserve">
1. Verify that a PKI certificate needed to access the PCEHR system is not installed in the software system.
2. Open a local health record of </t>
    </r>
    <r>
      <rPr>
        <b/>
        <u/>
        <sz val="10"/>
        <rFont val="Calibri"/>
        <family val="2"/>
        <scheme val="minor"/>
      </rPr>
      <t>patient A</t>
    </r>
    <r>
      <rPr>
        <sz val="10"/>
        <rFont val="Calibri"/>
        <family val="2"/>
        <scheme val="minor"/>
      </rPr>
      <t xml:space="preserve"> who has a PCEHR containing clinical documents, which a registered healthcare provider can access.
3. Verify that  the software includes a "PCEHR status indicator" which is prominently displayed. This indicator is used to show if the patient has a PCEHR.
4. Verify that the status indicator shows that connection to the PCEHR could not complete.</t>
    </r>
  </si>
  <si>
    <r>
      <rPr>
        <b/>
        <sz val="10"/>
        <rFont val="Calibri"/>
        <family val="2"/>
        <scheme val="minor"/>
      </rPr>
      <t>Objective:</t>
    </r>
    <r>
      <rPr>
        <sz val="10"/>
        <rFont val="Calibri"/>
        <family val="2"/>
        <scheme val="minor"/>
      </rPr>
      <t xml:space="preserve"> 
PCEHR status indicator shows that the operation to connect to the PCEHR could not complete when the PKI certificate (that is needed to access the PCEHR system) </t>
    </r>
    <r>
      <rPr>
        <u/>
        <sz val="10"/>
        <rFont val="Calibri"/>
        <family val="2"/>
        <scheme val="minor"/>
      </rPr>
      <t>is invalid.</t>
    </r>
    <r>
      <rPr>
        <sz val="10"/>
        <rFont val="Calibri"/>
        <family val="2"/>
        <scheme val="minor"/>
      </rPr>
      <t xml:space="preserve">
1. Install an invalid PKI certificate (e.g. one that has expired or is not the correct type).
2. Open a local health record of </t>
    </r>
    <r>
      <rPr>
        <b/>
        <u/>
        <sz val="10"/>
        <rFont val="Calibri"/>
        <family val="2"/>
        <scheme val="minor"/>
      </rPr>
      <t>patient A</t>
    </r>
    <r>
      <rPr>
        <sz val="10"/>
        <rFont val="Calibri"/>
        <family val="2"/>
        <scheme val="minor"/>
      </rPr>
      <t xml:space="preserve"> who has a PCEHR containing clinical documents, which a registered healthcare provider can access.
3. Verify that  the software includes a "PCEHR status indicator" which is prominently displayed. This indicator is used to show if the patient has a PCEHR.
4. Verify that the status indicator shows that connection to the PCEHR could not complete.</t>
    </r>
  </si>
  <si>
    <r>
      <rPr>
        <b/>
        <sz val="10"/>
        <rFont val="Calibri"/>
        <family val="2"/>
        <scheme val="minor"/>
      </rPr>
      <t xml:space="preserve">Objective: 
</t>
    </r>
    <r>
      <rPr>
        <sz val="10"/>
        <rFont val="Calibri"/>
        <family val="2"/>
        <scheme val="minor"/>
      </rPr>
      <t xml:space="preserve">PCEHR status indicator shows that a </t>
    </r>
    <r>
      <rPr>
        <u/>
        <sz val="10"/>
        <rFont val="Calibri"/>
        <family val="2"/>
        <scheme val="minor"/>
      </rPr>
      <t>PCEHR exists</t>
    </r>
    <r>
      <rPr>
        <sz val="10"/>
        <rFont val="Calibri"/>
        <family val="2"/>
        <scheme val="minor"/>
      </rPr>
      <t xml:space="preserve"> when a valid PKI certificate is used and the patient has a PCEHR record.
1. Install a valid PKI certificate of the type that is needed to access the PCEHR system.
2. Open a local health record of </t>
    </r>
    <r>
      <rPr>
        <b/>
        <u/>
        <sz val="10"/>
        <rFont val="Calibri"/>
        <family val="2"/>
        <scheme val="minor"/>
      </rPr>
      <t>patient A</t>
    </r>
    <r>
      <rPr>
        <sz val="10"/>
        <rFont val="Calibri"/>
        <family val="2"/>
        <scheme val="minor"/>
      </rPr>
      <t xml:space="preserve"> who has a PCEHR containing clinical documents, which the software system can access.
3. Verify that  the software includes a "PCEHR status indicator" which is prominently displayed and shows that a PCEHR exists for this patient.
Note: for the remainder of the PCEHR usability test specification it is assumed that a valid PKI certificate is installed in the software system.</t>
    </r>
  </si>
  <si>
    <r>
      <rPr>
        <b/>
        <sz val="10"/>
        <rFont val="Calibri"/>
        <family val="2"/>
        <scheme val="minor"/>
      </rPr>
      <t xml:space="preserve">Objective: 
</t>
    </r>
    <r>
      <rPr>
        <sz val="10"/>
        <rFont val="Calibri"/>
        <family val="2"/>
        <scheme val="minor"/>
      </rPr>
      <t xml:space="preserve">PCEHR status indicator that a </t>
    </r>
    <r>
      <rPr>
        <u/>
        <sz val="10"/>
        <rFont val="Calibri"/>
        <family val="2"/>
        <scheme val="minor"/>
      </rPr>
      <t xml:space="preserve">PCEHR exists </t>
    </r>
    <r>
      <rPr>
        <sz val="10"/>
        <rFont val="Calibri"/>
        <family val="2"/>
        <scheme val="minor"/>
      </rPr>
      <t xml:space="preserve">when a valid PKI certificate is used and the patient has a PCEHR record even though the provider does not have access.
1. Open a local health record of  </t>
    </r>
    <r>
      <rPr>
        <b/>
        <u/>
        <sz val="10"/>
        <rFont val="Calibri"/>
        <family val="2"/>
        <scheme val="minor"/>
      </rPr>
      <t>patient C</t>
    </r>
    <r>
      <rPr>
        <sz val="10"/>
        <rFont val="Calibri"/>
        <family val="2"/>
        <scheme val="minor"/>
      </rPr>
      <t xml:space="preserve"> who has a PCEHR containing clinical documents which is protected by an access code.
2. Verify that  the software includes a "PCEHR status indicator" which is prominently displayed and shows that a PCEHR exists for this patient.
2. Select the 'entry point' to the PCEHR functionality and attempt to access the patient's PCEHR without using the access code.
3. Verify that the software system is not able to access the patient's PCEHR.</t>
    </r>
  </si>
  <si>
    <r>
      <rPr>
        <b/>
        <sz val="10"/>
        <rFont val="Calibri"/>
        <family val="2"/>
        <scheme val="minor"/>
      </rPr>
      <t xml:space="preserve">Objective: 
</t>
    </r>
    <r>
      <rPr>
        <sz val="10"/>
        <rFont val="Calibri"/>
        <family val="2"/>
        <scheme val="minor"/>
      </rPr>
      <t xml:space="preserve">PCEHR status indicator that a </t>
    </r>
    <r>
      <rPr>
        <u/>
        <sz val="10"/>
        <rFont val="Calibri"/>
        <family val="2"/>
        <scheme val="minor"/>
      </rPr>
      <t xml:space="preserve">PCEHR may not exist </t>
    </r>
    <r>
      <rPr>
        <sz val="10"/>
        <rFont val="Calibri"/>
        <family val="2"/>
        <scheme val="minor"/>
      </rPr>
      <t xml:space="preserve">when a valid PKI certificate is used but the operation returns a fail due to insufficient demographic details in the software system.
</t>
    </r>
    <r>
      <rPr>
        <b/>
        <sz val="10"/>
        <rFont val="Calibri"/>
        <family val="2"/>
        <scheme val="minor"/>
      </rPr>
      <t xml:space="preserve">
Prerequisite:</t>
    </r>
    <r>
      <rPr>
        <sz val="10"/>
        <rFont val="Calibri"/>
        <family val="2"/>
        <scheme val="minor"/>
      </rPr>
      <t xml:space="preserve">
To commence this test the patient's demographic information in the software system must be insufficient for the software to obtain an individual healthcare identifier (IHI). This can be achieved by ensuring the patient's local health record does not contain an IHI and the Medicare card number or Department of Veterans' Affairs file number, and the address, are either missing or different from that recorded in the Healthcare Identifier Service.
1. Open a local health record of </t>
    </r>
    <r>
      <rPr>
        <b/>
        <u/>
        <sz val="10"/>
        <rFont val="Calibri"/>
        <family val="2"/>
        <scheme val="minor"/>
      </rPr>
      <t>patient H</t>
    </r>
    <r>
      <rPr>
        <sz val="10"/>
        <rFont val="Calibri"/>
        <family val="2"/>
        <scheme val="minor"/>
      </rPr>
      <t xml:space="preserve"> who has an accessible PCEHR.
2. Verify that the software includes a "PCEHR status indicator" which indicates that a PCEHR may not exist.
3. Correct the demographic information in the patient's local health record.
4. Verify that the "PCEHR status indicator" indicates that a PCEHR exists.</t>
    </r>
  </si>
  <si>
    <r>
      <rPr>
        <b/>
        <sz val="10"/>
        <rFont val="Calibri"/>
        <family val="2"/>
        <scheme val="minor"/>
      </rPr>
      <t xml:space="preserve">Objective: 
</t>
    </r>
    <r>
      <rPr>
        <sz val="10"/>
        <rFont val="Calibri"/>
        <family val="2"/>
        <scheme val="minor"/>
      </rPr>
      <t xml:space="preserve">PCEHR status indicator that a </t>
    </r>
    <r>
      <rPr>
        <u/>
        <sz val="10"/>
        <rFont val="Calibri"/>
        <family val="2"/>
        <scheme val="minor"/>
      </rPr>
      <t>PCEHR may not exist</t>
    </r>
    <r>
      <rPr>
        <sz val="10"/>
        <rFont val="Calibri"/>
        <family val="2"/>
        <scheme val="minor"/>
      </rPr>
      <t xml:space="preserve"> when a valid PKI certificate is used but the patient does not have a PCEHR.
1. Open a local health record of </t>
    </r>
    <r>
      <rPr>
        <b/>
        <u/>
        <sz val="10"/>
        <rFont val="Calibri"/>
        <family val="2"/>
        <scheme val="minor"/>
      </rPr>
      <t>patient B</t>
    </r>
    <r>
      <rPr>
        <sz val="10"/>
        <rFont val="Calibri"/>
        <family val="2"/>
        <scheme val="minor"/>
      </rPr>
      <t xml:space="preserve"> who does not have a PCEHR.
2. Verify that  the  software includes a "PCEHR status indicator" which indicates that a PCEHR may not exist.
</t>
    </r>
  </si>
  <si>
    <r>
      <rPr>
        <b/>
        <sz val="10"/>
        <rFont val="Calibri"/>
        <family val="2"/>
        <scheme val="minor"/>
      </rPr>
      <t xml:space="preserve">Objective: 
</t>
    </r>
    <r>
      <rPr>
        <sz val="10"/>
        <rFont val="Calibri"/>
        <family val="2"/>
        <scheme val="minor"/>
      </rPr>
      <t>PCEHR status indicator shows that the</t>
    </r>
    <r>
      <rPr>
        <u/>
        <sz val="10"/>
        <rFont val="Calibri"/>
        <family val="2"/>
        <scheme val="minor"/>
      </rPr>
      <t xml:space="preserve"> operation to connect to the PCEHR could not complete </t>
    </r>
    <r>
      <rPr>
        <sz val="10"/>
        <rFont val="Calibri"/>
        <family val="2"/>
        <scheme val="minor"/>
      </rPr>
      <t xml:space="preserve">when there is a network failure.
1. Disconnect the connection to the Internet to represent a network failure where the software system cannot connect to the PCEHR system.
2. Open a local health record of </t>
    </r>
    <r>
      <rPr>
        <b/>
        <u/>
        <sz val="10"/>
        <rFont val="Calibri"/>
        <family val="2"/>
        <scheme val="minor"/>
      </rPr>
      <t>patient A</t>
    </r>
    <r>
      <rPr>
        <sz val="10"/>
        <rFont val="Calibri"/>
        <family val="2"/>
        <scheme val="minor"/>
      </rPr>
      <t xml:space="preserve"> who has a PCEHR which is accessible.
3. Verify that the software includes a "PCEHR status indicator" which indicates the operation could not complete/no access.</t>
    </r>
  </si>
  <si>
    <r>
      <t>Following the previous test, the user's new clinical document notification setting will still be set to ON.
1. Open the local health record of a NEW patient (</t>
    </r>
    <r>
      <rPr>
        <b/>
        <u/>
        <sz val="10"/>
        <color theme="1"/>
        <rFont val="Calibri"/>
        <family val="2"/>
        <scheme val="minor"/>
      </rPr>
      <t>eg. patient R</t>
    </r>
    <r>
      <rPr>
        <sz val="10"/>
        <color theme="1"/>
        <rFont val="Calibri"/>
        <family val="2"/>
        <scheme val="minor"/>
      </rPr>
      <t xml:space="preserve">) who DOES NOT HAVE any clinical information in their local health record (i.e. empty record) but who DOES HAVE new (other authored within timing preference) clinical documents in the PCEHR.
</t>
    </r>
  </si>
  <si>
    <t xml:space="preserve">Following the previous test, the user's new clinical document notification setting is still ON.
1. Open the local health record of an EXISTING patient who DOES NOT HAVE  new clinical documents on their PCEHR.
i.e. Created by another author AND with a document date that falls within the current user's timing preference period (as set in the previous steps).
</t>
  </si>
  <si>
    <r>
      <t xml:space="preserve">Verify that as a minimum,  the following is also displayed on the PCEHR Page, which may be spread across more than 1 screen.
1. A document list that is filtered  to show  </t>
    </r>
    <r>
      <rPr>
        <u/>
        <sz val="10"/>
        <rFont val="Calibri"/>
        <family val="2"/>
        <scheme val="minor"/>
      </rPr>
      <t>ALL</t>
    </r>
    <r>
      <rPr>
        <sz val="10"/>
        <rFont val="Calibri"/>
        <family val="2"/>
        <scheme val="minor"/>
      </rPr>
      <t xml:space="preserve"> clinical documents EXCEPT for SHS.
2.  A way of navigating to or displaying, the contents of the most recent Shared Health Summary from the patient’s PCEHR (if available). 
3.  Links to PCEHR views (optional);
</t>
    </r>
  </si>
  <si>
    <t>NEHTA2012g</t>
  </si>
  <si>
    <t>PCEHR Conformance Profile for Shared Health Summary Clinical Documents</t>
  </si>
  <si>
    <r>
      <t xml:space="preserve">Test objective:  
</t>
    </r>
    <r>
      <rPr>
        <sz val="10"/>
        <rFont val="Calibri"/>
        <family val="2"/>
        <scheme val="minor"/>
      </rPr>
      <t>Verify that a Shared Health Summary is populated correctly when it is created using a GP local software system.</t>
    </r>
  </si>
  <si>
    <t>3.3.4(1)
A Shared Health Summary Producer SHALL display the final version of a Shared Health Summary to the author and prompt the author to attest to the content of the Shared Health Summary before the Shared Health Summary Producer uploads the Shared Health Summary to the PCEHR system and to attest the healthcare provider individual (i.e. the author of the Shared Health Summary) is a nominated healthcare provider as defined by the Personally Controlled Electronic Health Records Act 2012.
Note: this requirement from the PCEHR Conformance Profile for Shared Health Summary Clinical Documents [NEHTA2013b] is listed here to test that your software displays the final version of the document. The attestation requirement has been clarified by SHS.01.</t>
  </si>
  <si>
    <t xml:space="preserve">1. Select the 'entry point' to the PCEHR functionality.
2. Select the option in your software to author an eReferral for the patient.
3. Instruct your software to create an eReferral with medications A, B, C and D.
4. Upload the eReferral to the patient's PCEHR and verify that the upload was successful.
5. Verify that there is a visual separator between information about dose, frequency, and instructions for using medication.
6 Verify that the medication dose-form is present.
Note: if it is not possible to create one eReferral with all four medications then a number of eReferrals may be created.
</t>
  </si>
  <si>
    <t xml:space="preserve">1. Select the 'entry point' to the PCEHR functionality.
2. Select the option in your software to author a Specialist Letter for the patient.
3. Instruct your software to create a Specialist Letter with medications A, B, C and D.
4. Upload the Specilaist Letter to the patient's PCEHR and verify that the upload was successful.
5. Verify that there is a visual separator between information about dose, frequency, and instructions for using medication.
6. Verify that the medication dose-form is present.
Note: if it is not possible to create one Specilist Letter with all four medications then a number may be created.
</t>
  </si>
  <si>
    <t xml:space="preserve">1. Select the 'entry point' to the PCEHR functionality.
2. Select the option in your software to author an Discharge Summary for the patient.
3. Instruct your software to create an Discharge Summary with medications A, B, C and D.
4. Upload the Discharge Summary to the patient's PCEHR and verify that the upload was successful.
5. Verify that there is a visual separator between information about dose, frequency, and instructions for using medication.
6. Verify that the medication dose-form is present.
Note: if it is not possible to create one Discharge Summary with all four medications then a number of Discharge Summaries may be created.
</t>
  </si>
  <si>
    <r>
      <t xml:space="preserve">Test Objective:
</t>
    </r>
    <r>
      <rPr>
        <sz val="10"/>
        <rFont val="Calibri"/>
        <family val="2"/>
        <scheme val="minor"/>
      </rPr>
      <t>If your software allows a data item to be flagged as Confidential, that Confidential data item is prevented from being selected and included in a SHS.</t>
    </r>
  </si>
  <si>
    <t>NEHTA2013i</t>
  </si>
  <si>
    <r>
      <t xml:space="preserve">1. Open a local health record of </t>
    </r>
    <r>
      <rPr>
        <b/>
        <u/>
        <sz val="10"/>
        <rFont val="Calibri"/>
        <family val="2"/>
        <scheme val="minor"/>
      </rPr>
      <t>patient P</t>
    </r>
    <r>
      <rPr>
        <sz val="10"/>
        <rFont val="Calibri"/>
        <family val="2"/>
        <scheme val="minor"/>
      </rPr>
      <t xml:space="preserve"> whose local health record has data for problems/diagnoses this visit; current medications, ceased medications and adverse reactions. 
2. Select the option in your software to author a Discharge Summary for the patient.
3. Verify that the user is provided an option to state there is  "none supplied" for their problems/diagnoses this visit.
Note: the discharge summary specifications allow the use of "none known" and "not asked" for problems/diagnoses this visit. However as it is implausible that there is no attempt to find a problem/diagnosis when a patient is admitted to hospital then those exclusion statements are not included in this test.</t>
    </r>
  </si>
  <si>
    <t xml:space="preserve">1. Open the Shared Health Summary XML file.
2. Verify that all "Other Medical History items" from the Medical History list are in the "Other Medical History Item" entry of the Shared Health Summary XML file.  
3. Verify that no "Problem/Diagnosis", "Procedures", "Exclusion Statement - Problems and Diagnoses" and "Exclusion Statement - Procedures" entries are present.
</t>
  </si>
  <si>
    <t xml:space="preserve">1. Verify that the narrative in the Medical History section of the Shared Health Summary created when applying SHS.13.01 contains a single table with a column with the title "Item".
2. Verify that every item in the "Item" column is a textual description of the Problem/Diagnosis, Procedure or Other Medical History item, sourced from the patient's local health record.
</t>
  </si>
  <si>
    <t>The table in the narrative contains a column titled "Item" and each item in the table is a textual description of the Problem/Diagnosis, Procedure or Other Medical History item, sourced from the patient's local health record</t>
  </si>
  <si>
    <t xml:space="preserve">1. Open the Shared Health Summary XML file.
2. Verify that all Procedure items from the Medical History list are in the "Procedure" entry of the Shared Health Summary XML file.  
3. Verify that "Problem/Diagnosis",  "Other Medical History Item" and "Exclusion Statement - Procedures" entries are not present.
4. Verify that the "Exclusion Statement - Problems and Diagnoses" entry is present and has a "none supplied" exclusion statement value.
</t>
  </si>
  <si>
    <t xml:space="preserve">1. Open the Shared Health Summary XML file.
2. Verify that all Procedure items from the Medical History list are in the "Procedure" entry of the Shared Health Summary XML file.  
3. Verify that all Other Medical History items from the Medical History list are in the "Other Medical History Item" entry of the Shared Health Summary XML file.
4. Verify that "Problem/Diagnosis", "Exclusion Statement - Problems and Diagnoses" and "Exclusion Statement - Procedures" entries are not present.
</t>
  </si>
  <si>
    <r>
      <t xml:space="preserve">START: </t>
    </r>
    <r>
      <rPr>
        <sz val="10"/>
        <color theme="0"/>
        <rFont val="Calibri"/>
        <family val="2"/>
        <scheme val="minor"/>
      </rPr>
      <t>Proper use of Exclusion Statement values (SHS)</t>
    </r>
  </si>
  <si>
    <r>
      <t xml:space="preserve">END: </t>
    </r>
    <r>
      <rPr>
        <sz val="10"/>
        <color theme="0"/>
        <rFont val="Calibri"/>
        <family val="2"/>
        <scheme val="minor"/>
      </rPr>
      <t>Proper use of Exclusion Statement values (SHS)</t>
    </r>
  </si>
  <si>
    <t xml:space="preserve">1. Verify that the Shared Health Summary conforms to all requirements for that type of document, for the conformance level claimed by the software developer. 
Requirements for Shared Health Summary are listed in the PCEHR Conformance Profile for Shared Health Summary Clinical Documents [NEHTA2013i] and specifications referenced therein.
The conformance tests are listed in Conformance Test Specification for Clinical Documents [NEHTA2012g].
</t>
  </si>
  <si>
    <t xml:space="preserve">Verify the following:
1. The user is NOT provided an option to state there is "none known" for Adverse Reactions, Medical History and Immunisations, because these components have information available for selection.
2. The user IS provided with an option to assert there is "none known" for Medications, because there is NO information available for selection for Medications.
3. The user is also provided with an option to assert "none supplied" for all - Adverse Reactions, Medical History, Immunisations and Medications, regardless of whether there is information available for selection.
3.  The "not asked" cannot be used for a Shared Health Summary. It is either not present or disabled for selection.
</t>
  </si>
  <si>
    <t xml:space="preserve">1. Exclude all Adverse Reactions from inclusion in the Shared Health Summary then select "none supplied". 
2. Select at least one Medical History item for inclusion in a Shared Health Summary. Note the item/s selected.
3. Select at least one Immunisation item. Note the item/s selected.
4. Select "none known" for Medications, which has NO information.
</t>
  </si>
  <si>
    <t xml:space="preserve">1. Verify that the Shared Health Summary conforms to all requirements for that type of document, for the conformance level claimed by the software developer. 
Requirements for Shared Health Summary are listed in the PCEHR Conformance Profile for Shared Health Summary Clinical Documents [NEHTA2013i] and specifications referenced therein.
The conformance tests are listed in Conformance Test Specification for Clinical Documents [NEHTA2012g].
</t>
  </si>
  <si>
    <t xml:space="preserve">1. Verify that the Shared Health Summary conforms to all requirements for that type of document, for the conformance level claimed by the software developer. 
The conformance tests are listed in Conformance Test Specification for Clinical Documents [NEHTA2012g].
</t>
  </si>
  <si>
    <t>The Shared Health Summary has a "Other Medical History Item" entry and no entries for "Problem/Diagnosis", "Procedures", "Exclusion Statement - Problems and Diagnoses" and "Exclusion Statement - Procedures".</t>
  </si>
  <si>
    <t xml:space="preserve">1. Verify that the Shared Health Summary conforms to all requirements for that type of document, for the conformance level claimed by the software developer. 
The conformance tests are listed in Conformance Test Specification for Clinical Documents [NEHTA2012g].
</t>
  </si>
  <si>
    <t xml:space="preserve">CLD.24 
If the software allows medicine entries when authoring clinical documents, then it SHALL ensure that a “dose-form” is included in the entry.
Note: Acceptable methods include:
a) Drug/product descriptions that include a form that is the dose-form e.g. ‘Paracetamol 500mg tablet – 2 times daily’
b) Drug form and dose/directions imply dose-form  e.g. ‘Benadryl (30mg; 100mg/5mL) Syrup – 30mL daily as required’
c) Through an explicit statement of dose-form in the dose/directions e.g. ‘Genteal 0.3% Eye Drops – 3 drops daily’
This recommendation is identified for incorporation into the next publication of the Shared Health Summary – PCEHR Conformance Profile (v1.6) and the Event Summary – PCEHR Conformance Profile (v1.4).
</t>
  </si>
  <si>
    <r>
      <rPr>
        <b/>
        <u/>
        <sz val="10"/>
        <rFont val="Calibri"/>
        <family val="2"/>
        <scheme val="minor"/>
      </rPr>
      <t>SHS.02</t>
    </r>
    <r>
      <rPr>
        <sz val="10"/>
        <rFont val="Calibri"/>
        <family val="2"/>
        <scheme val="minor"/>
      </rPr>
      <t xml:space="preserve">
The software SHALL have one and only one confirmation step for Shared Health Summary review and attestation.
Note: The requirement reduces the key strokes needed to submit a Shared Health Summary. A single upload button is sufficient to meet this requirement. It is not necessary to display a checkbox to record consent, nor is it necessary to display the acknowledgement as a separate pop-up window.</t>
    </r>
  </si>
  <si>
    <r>
      <rPr>
        <b/>
        <u/>
        <sz val="10"/>
        <rFont val="Calibri"/>
        <family val="2"/>
        <scheme val="minor"/>
      </rPr>
      <t>SHS.01</t>
    </r>
    <r>
      <rPr>
        <sz val="10"/>
        <rFont val="Calibri"/>
        <family val="2"/>
        <scheme val="minor"/>
      </rPr>
      <t xml:space="preserve">
The software SHALL present a statement on Shared Health Summary review and attestation as follows:
• I am the patient’s nominated healthcare provider in accordance with the Personally Controlled Electronic Health Records Act 2012.
• I am providing ongoing care to this patient.
• I have prepared this Shared Health Summary in consultation with the patient.
Note: The above wording meets the requirements of the conformance process, addresses and encourages best clinical practice as agreed by clinicians consulted during the Clinical Usability Program, and does not intrude on the natural workflow of a clinician. The wording does not ask the clinician to confirm that the document is either complete or accurate, since the patient may ask to withhold information from the document. 
</t>
    </r>
  </si>
  <si>
    <r>
      <rPr>
        <b/>
        <sz val="10"/>
        <rFont val="Calibri"/>
        <family val="2"/>
        <scheme val="minor"/>
      </rPr>
      <t>Test Objective:</t>
    </r>
    <r>
      <rPr>
        <sz val="10"/>
        <rFont val="Calibri"/>
        <family val="2"/>
        <scheme val="minor"/>
      </rPr>
      <t xml:space="preserve">
Verify that narrative content is not included in the Administrative Observations section of a Shared Health Summary.
</t>
    </r>
  </si>
  <si>
    <t>The Shared Health Summary attestation statement is presented and is correct.</t>
  </si>
  <si>
    <t>Confidentiality flag is set to true.</t>
  </si>
  <si>
    <t xml:space="preserve">Items are displayed as pre-selected for inclusion in a Shared Health Summary if the item's associated entry type is flagged with a 'shared data flag' that is set to true.                                                                                                                                                          
                                                                                                                                                                          </t>
  </si>
  <si>
    <t>The 'Confidential' flag is removed.</t>
  </si>
  <si>
    <t xml:space="preserve">For each entry type that does not support item-level shared data flags, all active or non Confidential items are pre-selected for inclusion in the Shared Health Summary, by default.                                                                                                                                                                       
                                                                                                                                                                          </t>
  </si>
  <si>
    <t xml:space="preserve">1. Verify that the Medical History items marked as confidential are displayed in the Medical History list and their confidential status is indicated.
2. Attempt to select a confidential Medical History item for inclusion in a Shared Health Summary.
</t>
  </si>
  <si>
    <t xml:space="preserve">1. Record the types of entries that are NOT supported with 'shared data flags' (eg. Adverse reactions, Medications, Immunisations).  
2. Verify that all items for those entries are displayed with an indicator that they are pre-selected for inclusion in a Shared Health Summary.
</t>
  </si>
  <si>
    <t xml:space="preserve">1. Set the  'shared data flag' to true for two Shared Health Summary, 'Medical History' items.
2. Attempt to create a Shared Health Summary for that patient and verify that the 'Medical History' items with the 'shared data flag' set to true are displayed with an indicator that they are pre-selected for inclusion in a Shared Health Summary.
3. Verify that the pre-selected 'Medical History' shared data items can be deselected and reselected.
</t>
  </si>
  <si>
    <t>Perform the above step for the other entry types if the item-level 'shared data flags exist';  Adverse Reactions, Medications, Immunisations.</t>
  </si>
  <si>
    <r>
      <rPr>
        <b/>
        <sz val="10"/>
        <rFont val="Calibri"/>
        <family val="2"/>
        <scheme val="minor"/>
      </rPr>
      <t>Prerequisite:</t>
    </r>
    <r>
      <rPr>
        <sz val="10"/>
        <rFont val="Calibri"/>
        <family val="2"/>
        <scheme val="minor"/>
      </rPr>
      <t xml:space="preserve">
The previous test has executed successfully resulting in the creation of the most recent Shared Health Summary.
</t>
    </r>
  </si>
  <si>
    <t xml:space="preserve">When authoring a new SHS, if the authoring organisation is the same as the previous author's, the local system pre-selects all the items that were previously included in the patient's previous SHS unless the item has changed status. </t>
  </si>
  <si>
    <t>A generic keystroke does not confirm the upload of the Shared Health Summary to the patient's PCEHR.</t>
  </si>
  <si>
    <t>An explicit confirmation by the author confirms the upload of the Shared Health Summary to the patient's PCEHR.</t>
  </si>
  <si>
    <r>
      <rPr>
        <b/>
        <sz val="10"/>
        <rFont val="Calibri"/>
        <family val="2"/>
        <scheme val="minor"/>
      </rPr>
      <t>Test Objective:</t>
    </r>
    <r>
      <rPr>
        <sz val="10"/>
        <rFont val="Calibri"/>
        <family val="2"/>
        <scheme val="minor"/>
      </rPr>
      <t xml:space="preserve">
Verify that exclusion statements are handled appropriately and correctly when authoring a Shared Health Summary for </t>
    </r>
    <r>
      <rPr>
        <b/>
        <u/>
        <sz val="10"/>
        <rFont val="Calibri"/>
        <family val="2"/>
        <scheme val="minor"/>
      </rPr>
      <t>patient I.</t>
    </r>
  </si>
  <si>
    <r>
      <rPr>
        <b/>
        <sz val="10"/>
        <rFont val="Calibri"/>
        <family val="2"/>
        <scheme val="minor"/>
      </rPr>
      <t>Test Objective:</t>
    </r>
    <r>
      <rPr>
        <sz val="10"/>
        <rFont val="Calibri"/>
        <family val="2"/>
        <scheme val="minor"/>
      </rPr>
      <t xml:space="preserve">
Verify that the exclusion statement 'non supplied' is handled appropriately and correctly when authoring a Shared Health Summary.</t>
    </r>
  </si>
  <si>
    <t xml:space="preserve">1. Verify that the table in the narrative of the Medical History section of the Shared Health Summary contains a column with the title "Comment".
2. Verify that every item in the "Comment" column contains additional comments about that item, sourced from the patient's local health record.
</t>
  </si>
  <si>
    <r>
      <rPr>
        <b/>
        <u/>
        <sz val="10"/>
        <rFont val="Calibri"/>
        <family val="2"/>
        <scheme val="minor"/>
      </rPr>
      <t>CLD.21, CLD.22</t>
    </r>
    <r>
      <rPr>
        <sz val="10"/>
        <rFont val="Calibri"/>
        <family val="2"/>
        <scheme val="minor"/>
      </rPr>
      <t xml:space="preserve">
</t>
    </r>
    <r>
      <rPr>
        <sz val="10"/>
        <rFont val="Calibri"/>
        <family val="2"/>
        <scheme val="minor"/>
      </rPr>
      <t xml:space="preserve">
</t>
    </r>
  </si>
  <si>
    <t>CDA Rendering Specification</t>
  </si>
  <si>
    <t>Conformance Test Specification for Clinical Documents</t>
  </si>
  <si>
    <t>Replaced by CLD.61 and CLD.62 in Usability R3. 
Refer to 'R3_Common' tab for CLD.61 and CLD.62.</t>
  </si>
  <si>
    <t xml:space="preserve">Following the test above, verify that all Medications on the SHS, clearly show dose-form under either of the following or both of the following:
- The Medicine;
- The Medication Directions.
Note: For a bandage, the dose-form is 'bandage' (1 bandage).
</t>
  </si>
  <si>
    <t xml:space="preserve">PATIENT R </t>
  </si>
  <si>
    <t>Patient added for Usability R3 (New Patient). 
Patient has a PCEHR record with no clinical documents.</t>
  </si>
  <si>
    <t xml:space="preserve">PATIENT A  </t>
  </si>
  <si>
    <t>Replaced by CLD.61 and CLD.62 in Usability R3. 
Refer to 'R3_Common' worksheet for CLD.61 and CLD.62.</t>
  </si>
  <si>
    <t>R3_Common</t>
  </si>
  <si>
    <t>R1_R2 Common</t>
  </si>
  <si>
    <r>
      <t xml:space="preserve">Test Objective:
</t>
    </r>
    <r>
      <rPr>
        <sz val="10"/>
        <rFont val="Calibri"/>
        <family val="2"/>
        <scheme val="minor"/>
      </rPr>
      <t xml:space="preserve">When authoring a new Shared Health Summary, the local system will:
1.Pre-select items that were previously included in the most recently authored Shared Health Summary for the patient and uploaded by the user’s healthcare organisation, unless the item has since been removed or has been marked as inactive or confidential;
2. Support selection and deselection of clinical items for shared health summaries regardless of whether ‘shared data flag’ is marked or unmarked on entry.
</t>
    </r>
  </si>
  <si>
    <r>
      <rPr>
        <b/>
        <sz val="10"/>
        <color rgb="FFFF0000"/>
        <rFont val="Calibri"/>
        <family val="2"/>
        <scheme val="minor"/>
      </rPr>
      <t>Origin:</t>
    </r>
    <r>
      <rPr>
        <sz val="10"/>
        <color rgb="FFFF0000"/>
        <rFont val="Calibri"/>
        <family val="2"/>
        <scheme val="minor"/>
      </rPr>
      <t xml:space="preserve">
R1
R2
R3</t>
    </r>
  </si>
  <si>
    <r>
      <t xml:space="preserve">PRIORITY
</t>
    </r>
    <r>
      <rPr>
        <sz val="10"/>
        <rFont val="Calibri"/>
        <family val="2"/>
        <scheme val="minor"/>
      </rPr>
      <t>(Mandatory, Optional, Conditional)</t>
    </r>
  </si>
  <si>
    <r>
      <t xml:space="preserve">PCEHR Usability Tests - Release 1, 2 and 3 (R1, R2, R3) - Shared Health Summary (SHS)
</t>
    </r>
    <r>
      <rPr>
        <sz val="11"/>
        <rFont val="Calibri"/>
        <family val="2"/>
        <scheme val="minor"/>
      </rPr>
      <t>also includes: ATTEST_SHS</t>
    </r>
  </si>
  <si>
    <r>
      <t xml:space="preserve">1. Open a local health record of </t>
    </r>
    <r>
      <rPr>
        <b/>
        <u/>
        <sz val="10"/>
        <color theme="1"/>
        <rFont val="Calibri"/>
        <family val="2"/>
        <scheme val="minor"/>
      </rPr>
      <t xml:space="preserve">patient I </t>
    </r>
    <r>
      <rPr>
        <sz val="10"/>
        <color theme="1"/>
        <rFont val="Calibri"/>
        <family val="2"/>
        <scheme val="minor"/>
      </rPr>
      <t xml:space="preserve">who has an accessible PCEHR. 
2. Select the 'entry point' to the PCEHR functionality.
3. Select the option in your software to author an Event Summary for the patient.
</t>
    </r>
  </si>
  <si>
    <t>The user has selected to author an Event Summary.</t>
  </si>
  <si>
    <t xml:space="preserve">After selecting to author an Event Summary, verify that the software presents the following statement to the user: 
“An event summary is used to capture key health information about a clinically significant healthcare event that could be relevant to the ongoing care of an individual. It is not a complete health summary and should not be wholly relied upon, nor should it replace direct communication between healthcare providers.”
</t>
  </si>
  <si>
    <r>
      <t xml:space="preserve">Test objective:
</t>
    </r>
    <r>
      <rPr>
        <sz val="10"/>
        <color theme="1"/>
        <rFont val="Calibri"/>
        <family val="2"/>
        <scheme val="minor"/>
      </rPr>
      <t>An Event Summary authoring statement is displayed after a user selects to author an Event Summary.</t>
    </r>
  </si>
  <si>
    <r>
      <t xml:space="preserve">Refer  to the </t>
    </r>
    <r>
      <rPr>
        <b/>
        <i/>
        <sz val="10"/>
        <rFont val="Calibri"/>
        <family val="2"/>
        <scheme val="minor"/>
      </rPr>
      <t>PCEHR Usability Supplementary Test Information spreadsheet</t>
    </r>
    <r>
      <rPr>
        <sz val="10"/>
        <rFont val="Calibri"/>
        <family val="2"/>
        <scheme val="minor"/>
      </rPr>
      <t>,  for PCEHR test data that has been created to execute this test suite. 
An overview of this test data is located in the '</t>
    </r>
    <r>
      <rPr>
        <i/>
        <sz val="10"/>
        <rFont val="Calibri"/>
        <family val="2"/>
        <scheme val="minor"/>
      </rPr>
      <t>Patient Test Data</t>
    </r>
    <r>
      <rPr>
        <sz val="10"/>
        <rFont val="Calibri"/>
        <family val="2"/>
        <scheme val="minor"/>
      </rPr>
      <t xml:space="preserve">' worksheet of this spreadsheet.
</t>
    </r>
  </si>
  <si>
    <r>
      <t xml:space="preserve">Refer  to the </t>
    </r>
    <r>
      <rPr>
        <b/>
        <i/>
        <sz val="10"/>
        <rFont val="Calibri"/>
        <family val="2"/>
        <scheme val="minor"/>
      </rPr>
      <t xml:space="preserve">PCEHR Usability Supplementary Test Information </t>
    </r>
    <r>
      <rPr>
        <sz val="10"/>
        <rFont val="Calibri"/>
        <family val="2"/>
        <scheme val="minor"/>
      </rPr>
      <t xml:space="preserve">spreadsheet,  for PCEHR test data that has been created to execute this test suite. 
An overview of this test data is located in the 'Patient Test Data' worksheet of this spreadsheet.
</t>
    </r>
  </si>
  <si>
    <r>
      <t xml:space="preserve">1. Perform these tests only if your software has the ability to author Shared Health Summary (SHS) clinical documents.
2. </t>
    </r>
    <r>
      <rPr>
        <b/>
        <sz val="10"/>
        <rFont val="Calibri"/>
        <family val="2"/>
        <scheme val="minor"/>
      </rPr>
      <t>Before executing these test cases,</t>
    </r>
    <r>
      <rPr>
        <sz val="10"/>
        <rFont val="Calibri"/>
        <family val="2"/>
        <scheme val="minor"/>
      </rPr>
      <t xml:space="preserve"> ensure you have a copy of the related  PCEHR Usability Supplementary Test Information spreadsheet  which contains test data for this test suite.
</t>
    </r>
  </si>
  <si>
    <r>
      <rPr>
        <b/>
        <sz val="10"/>
        <rFont val="Calibri"/>
        <family val="2"/>
        <scheme val="minor"/>
      </rPr>
      <t>Before executing these test cases,</t>
    </r>
    <r>
      <rPr>
        <sz val="10"/>
        <rFont val="Calibri"/>
        <family val="2"/>
        <scheme val="minor"/>
      </rPr>
      <t xml:space="preserve"> ensure you have a copy of the related </t>
    </r>
    <r>
      <rPr>
        <i/>
        <sz val="10"/>
        <rFont val="Calibri"/>
        <family val="2"/>
        <scheme val="minor"/>
      </rPr>
      <t xml:space="preserve"> PCEHR Usability Supplementary Test Information </t>
    </r>
    <r>
      <rPr>
        <sz val="10"/>
        <rFont val="Calibri"/>
        <family val="2"/>
        <scheme val="minor"/>
      </rPr>
      <t xml:space="preserve">spreadsheet,   which contains test data for this test suite.
</t>
    </r>
  </si>
  <si>
    <r>
      <t xml:space="preserve">Before executing these test cases, ensure you have a copy of the related </t>
    </r>
    <r>
      <rPr>
        <i/>
        <sz val="10"/>
        <rFont val="Calibri"/>
        <family val="2"/>
        <scheme val="minor"/>
      </rPr>
      <t xml:space="preserve">  PCEHR Usability Supplementary Test Information </t>
    </r>
    <r>
      <rPr>
        <sz val="10"/>
        <rFont val="Calibri"/>
        <family val="2"/>
        <scheme val="minor"/>
      </rPr>
      <t xml:space="preserve">spreadsheet , which contains test data for this test suite.
</t>
    </r>
  </si>
  <si>
    <r>
      <t xml:space="preserve">1. Perform these tests only if your software has the ability to author Event Summary (ES) clinical documents.
2. </t>
    </r>
    <r>
      <rPr>
        <b/>
        <sz val="10"/>
        <rFont val="Calibri"/>
        <family val="2"/>
        <scheme val="minor"/>
      </rPr>
      <t>Before executing these test cases,</t>
    </r>
    <r>
      <rPr>
        <sz val="10"/>
        <rFont val="Calibri"/>
        <family val="2"/>
        <scheme val="minor"/>
      </rPr>
      <t xml:space="preserve"> ensure you have a copy of the latest </t>
    </r>
    <r>
      <rPr>
        <i/>
        <sz val="10"/>
        <rFont val="Calibri"/>
        <family val="2"/>
        <scheme val="minor"/>
      </rPr>
      <t>PCEHR Usability Supplementary Test Information</t>
    </r>
    <r>
      <rPr>
        <sz val="10"/>
        <rFont val="Calibri"/>
        <family val="2"/>
        <scheme val="minor"/>
      </rPr>
      <t xml:space="preserve"> spreadsheet, which contains test data for this test suite.
</t>
    </r>
  </si>
  <si>
    <r>
      <t xml:space="preserve">1. Perform these tests only if your software has the ability to author eReferral(ER) clinical documents.
2. </t>
    </r>
    <r>
      <rPr>
        <b/>
        <sz val="10"/>
        <rFont val="Calibri"/>
        <family val="2"/>
        <scheme val="minor"/>
      </rPr>
      <t>Before executing these test cases,</t>
    </r>
    <r>
      <rPr>
        <sz val="10"/>
        <rFont val="Calibri"/>
        <family val="2"/>
        <scheme val="minor"/>
      </rPr>
      <t xml:space="preserve"> ensure you have a copy of the latest </t>
    </r>
    <r>
      <rPr>
        <i/>
        <sz val="10"/>
        <rFont val="Calibri"/>
        <family val="2"/>
        <scheme val="minor"/>
      </rPr>
      <t>PCEHR Usability Supplementary Test Information</t>
    </r>
    <r>
      <rPr>
        <sz val="10"/>
        <rFont val="Calibri"/>
        <family val="2"/>
        <scheme val="minor"/>
      </rPr>
      <t xml:space="preserve"> spreadsheet, which contains test data for this test suite.
</t>
    </r>
  </si>
  <si>
    <r>
      <t xml:space="preserve">1. Perform these tests only if your software has the ability to author Specialist Letter(SL) clinical documents.
2. </t>
    </r>
    <r>
      <rPr>
        <b/>
        <sz val="10"/>
        <rFont val="Calibri"/>
        <family val="2"/>
        <scheme val="minor"/>
      </rPr>
      <t>Before executing these test cases,</t>
    </r>
    <r>
      <rPr>
        <sz val="10"/>
        <rFont val="Calibri"/>
        <family val="2"/>
        <scheme val="minor"/>
      </rPr>
      <t xml:space="preserve"> ensure you have a copy of the latest </t>
    </r>
    <r>
      <rPr>
        <i/>
        <sz val="10"/>
        <rFont val="Calibri"/>
        <family val="2"/>
        <scheme val="minor"/>
      </rPr>
      <t>PCEHR Usability Supplementary Test Information</t>
    </r>
    <r>
      <rPr>
        <sz val="10"/>
        <rFont val="Calibri"/>
        <family val="2"/>
        <scheme val="minor"/>
      </rPr>
      <t xml:space="preserve"> spreadsheet, which contains test data for this test suite.
</t>
    </r>
  </si>
  <si>
    <r>
      <t xml:space="preserve">1. Perform these tests only if your software has the ability to author eHealth Prescription Record(PPR) clinical documents.
2. </t>
    </r>
    <r>
      <rPr>
        <b/>
        <sz val="10"/>
        <rFont val="Calibri"/>
        <family val="2"/>
        <scheme val="minor"/>
      </rPr>
      <t>Before executing these test cases,</t>
    </r>
    <r>
      <rPr>
        <sz val="10"/>
        <rFont val="Calibri"/>
        <family val="2"/>
        <scheme val="minor"/>
      </rPr>
      <t xml:space="preserve"> ensure you have a copy of the latest </t>
    </r>
    <r>
      <rPr>
        <i/>
        <sz val="10"/>
        <rFont val="Calibri"/>
        <family val="2"/>
        <scheme val="minor"/>
      </rPr>
      <t>PCEHR Usability Supplementary Test Information</t>
    </r>
    <r>
      <rPr>
        <sz val="10"/>
        <rFont val="Calibri"/>
        <family val="2"/>
        <scheme val="minor"/>
      </rPr>
      <t xml:space="preserve"> spreadsheet, which contains test data for this test suite.
</t>
    </r>
  </si>
  <si>
    <r>
      <t xml:space="preserve">1. Perform these tests only if your software has the ability to author eHealth Dispense Record(PDR) clinical documents.
2. </t>
    </r>
    <r>
      <rPr>
        <b/>
        <sz val="10"/>
        <rFont val="Calibri"/>
        <family val="2"/>
        <scheme val="minor"/>
      </rPr>
      <t>Before executing these test cases,</t>
    </r>
    <r>
      <rPr>
        <sz val="10"/>
        <rFont val="Calibri"/>
        <family val="2"/>
        <scheme val="minor"/>
      </rPr>
      <t xml:space="preserve"> ensure you have a copy of the latest </t>
    </r>
    <r>
      <rPr>
        <i/>
        <sz val="10"/>
        <rFont val="Calibri"/>
        <family val="2"/>
        <scheme val="minor"/>
      </rPr>
      <t>PCEHR Usability Supplementary Test Information</t>
    </r>
    <r>
      <rPr>
        <sz val="10"/>
        <rFont val="Calibri"/>
        <family val="2"/>
        <scheme val="minor"/>
      </rPr>
      <t xml:space="preserve"> spreadsheet, which contains test data for this test suite.
</t>
    </r>
  </si>
  <si>
    <r>
      <t xml:space="preserve">1. Perform these tests only if your software has the ability to author Discharge Summary(DS) clinical documents.
2. </t>
    </r>
    <r>
      <rPr>
        <b/>
        <sz val="10"/>
        <rFont val="Calibri"/>
        <family val="2"/>
        <scheme val="minor"/>
      </rPr>
      <t>Before executing these test cases,</t>
    </r>
    <r>
      <rPr>
        <sz val="10"/>
        <rFont val="Calibri"/>
        <family val="2"/>
        <scheme val="minor"/>
      </rPr>
      <t xml:space="preserve"> ensure you have a copy of the latest </t>
    </r>
    <r>
      <rPr>
        <i/>
        <sz val="10"/>
        <rFont val="Calibri"/>
        <family val="2"/>
        <scheme val="minor"/>
      </rPr>
      <t>PCEHR Usability Supplementary Test Information</t>
    </r>
    <r>
      <rPr>
        <sz val="10"/>
        <rFont val="Calibri"/>
        <family val="2"/>
        <scheme val="minor"/>
      </rPr>
      <t xml:space="preserve"> spreadsheet, which contains test data for this test suite.
</t>
    </r>
  </si>
  <si>
    <t>To ensure vendor  software adheres to the PCEHR Usability Recommendations identified in CUP Release 1 and Release 2 that relate to access and general document list functionality.</t>
  </si>
  <si>
    <t xml:space="preserve">To ensure vendor  software adheres to the PCEHR Usability Recommendations identified in Usability Release 1,  2 ,  that relate to eReferrals.
</t>
  </si>
  <si>
    <t xml:space="preserve">To ensure vendor  software adheres to the PCEHR Usability Recommendations identified in Usability Release 1,  2 and 3,  that relate to Event Summaries.
</t>
  </si>
  <si>
    <t xml:space="preserve">To ensure vendor  software adheres to the PCEHR Usability Recommendations identified in Usability Release 1,  2 and 3,  that relate to Shared Health Summaries.
</t>
  </si>
  <si>
    <t xml:space="preserve">To ensure vendor  software adheres to the PCEHR Usability Recommendations identified in Usability Release 1,  2 ,  that relate to Specialist Letters.
</t>
  </si>
  <si>
    <t xml:space="preserve">To ensure vendor  software adheres to the PCEHR Usability Recommendations identified in Usability Release 1,  2 ,  that relate to Prescription Records.
</t>
  </si>
  <si>
    <t xml:space="preserve">To ensure vendor  software adheres to the PCEHR Usability Recommendations identified in Usability Release 1,  2 ,  that relate to Dispense Records.
</t>
  </si>
  <si>
    <t xml:space="preserve">To ensure vendor  software adheres to the PCEHR Usability Recommendations identified in Usability Release 1,  2 ,  that relate to Discharge Summaries.
</t>
  </si>
  <si>
    <r>
      <rPr>
        <b/>
        <sz val="10"/>
        <rFont val="Calibri"/>
        <family val="2"/>
        <scheme val="minor"/>
      </rPr>
      <t>Prerequisite:</t>
    </r>
    <r>
      <rPr>
        <sz val="10"/>
        <rFont val="Calibri"/>
        <family val="2"/>
        <scheme val="minor"/>
      </rPr>
      <t xml:space="preserve">
User has document authoring (creation) access.</t>
    </r>
  </si>
  <si>
    <t>1. Verify that the "none known" exclusion statement for adverse reactions is present.  
2. Verify that the Medications section has an exclusion statement with the value "none supplied" and no medications are included.</t>
  </si>
  <si>
    <t>1. The adverse reactions section includes the "none known" exclusion statement value.
2. The medications section contains the exclusion statement value "none supplied".</t>
  </si>
  <si>
    <t xml:space="preserve">This test is Mandatory if your system can author an Specialist Letter.
Following the test above, verify that all Medications on the SL, clearly show dose-form under either of the following or both of the following:
- The Medicine;
- The Medication Directions.
Note: For a bandage, the dose-form is 'bandage' (1 bandage).
</t>
  </si>
  <si>
    <r>
      <rPr>
        <b/>
        <sz val="10"/>
        <rFont val="Calibri"/>
        <family val="2"/>
        <scheme val="minor"/>
      </rPr>
      <t>Prerequisite:</t>
    </r>
    <r>
      <rPr>
        <u/>
        <sz val="10"/>
        <rFont val="Calibri"/>
        <family val="2"/>
        <scheme val="minor"/>
      </rPr>
      <t xml:space="preserve">
</t>
    </r>
    <r>
      <rPr>
        <sz val="10"/>
        <rFont val="Calibri"/>
        <family val="2"/>
        <scheme val="minor"/>
      </rPr>
      <t>1. Execute this test only if the software can create a Clinical Synopis from a "Reason for visit" data element".
Otherwise, if no such claim is made then select test result "N/A", enter Tester Comments and proceed to the next test case.</t>
    </r>
  </si>
  <si>
    <t xml:space="preserve">1. Open the Event Summary after the PCEHR upload.
2. Verify that the clinical synopsis entry field has been populated from the 'Reason for visit' note in the local health record.
</t>
  </si>
  <si>
    <t>The clinical synopsis entry field has been populated from the 'Reason for visit' note in the local health record.</t>
  </si>
  <si>
    <r>
      <t>1. Open a local health record of</t>
    </r>
    <r>
      <rPr>
        <b/>
        <u/>
        <sz val="10"/>
        <rFont val="Calibri"/>
        <family val="2"/>
        <scheme val="minor"/>
      </rPr>
      <t xml:space="preserve"> patient I </t>
    </r>
    <r>
      <rPr>
        <sz val="10"/>
        <rFont val="Calibri"/>
        <family val="2"/>
        <scheme val="minor"/>
      </rPr>
      <t xml:space="preserve">who has an accessible PCEHR. 
2. Select the 'entry point' to the PCEHR functionality.
3. Select the option in your software to author an Event Summary for the patient.
4. Populate the clinical synopsis from the "Reason for visit". 
This may be achieved by selecting a 'import reason for visit' button or similar.
</t>
    </r>
  </si>
  <si>
    <r>
      <t xml:space="preserve">1. Open a local health record of </t>
    </r>
    <r>
      <rPr>
        <b/>
        <u/>
        <sz val="10"/>
        <color theme="1"/>
        <rFont val="Calibri"/>
        <family val="2"/>
        <scheme val="minor"/>
      </rPr>
      <t xml:space="preserve">patient I </t>
    </r>
    <r>
      <rPr>
        <sz val="10"/>
        <color theme="1"/>
        <rFont val="Calibri"/>
        <family val="2"/>
        <scheme val="minor"/>
      </rPr>
      <t xml:space="preserve">who has an accessible PCEHR. 
2. Add new information about a newly identified adverse reaction including the substance/agent and reaction event manifestation.
3. Add new information about a medication including the medication, directions, clinical indication, comment, change type, change or recommendation, change description and change reason.
4. If the software can categorise information into problem/diagnosis or procedure then add new information about a diagnosis/intervention, including problem/diagnosis (including date of onset and comment) and procedure (including procedure name, comment, start date/time); otherwise add new information about a diagnosis/intervention by recording the medical history item description, time interval and comment.
5. Add new information about an immunisation, including medicine and medication action date/time.
6. Add new information about a request for a diagnostic investigation for the patient.
7. Select the 'entry point' to the PCEHR functionality.
8. Select the option in your software to author an Event Summary for the patient.
</t>
    </r>
  </si>
  <si>
    <t>Medical information for patient has changed.</t>
  </si>
  <si>
    <t xml:space="preserve">Verify that the information on the patient record is presented in lists with the heading names:
• Newly Identified Adverse Reactions;
• Medications;
• Diagnosis/Interventions; 
• Immunisations; and
• Diagnostic Investigations – Requested Service.
</t>
  </si>
  <si>
    <t>NEHTA2013j</t>
  </si>
  <si>
    <t>Event Summary CDA Implementation Guide</t>
  </si>
  <si>
    <t>Verify the values in the new Event Summary xml indicate that it has superseded the previous Event Summary.
Check the following exists in the new(superseding) document xml:
1 The 'versionnumber' in the CDA document should be higher (ideally incremented by 1) than the previous document;
2 The 'effectivetime' in the header element should be later than the previous document (this can also be changed after superseding);
3 The 'SetID' should be the same as the previous document. 
4. Upload the Event Summary to the patient's PCEHR and verify that the upload is successful.</t>
  </si>
  <si>
    <t>The clinical synopsis is populated from the "reason for visit" element in the patient's local health record.</t>
  </si>
  <si>
    <t xml:space="preserve">1. Create a Shared Health Summary.
2. Attest that you are a nominated healthcare provider for the patient.
3. Upload the Shared Health Summary to the patient's PCEHR and verify that the upload is successful.
</t>
  </si>
  <si>
    <t xml:space="preserve">1. Create a Shared Health Summary using items selected in the previous step.
2. Attest that you are a nominated healthcare provider for the patient.
3. Upload the Shared Health Summary to the patient's PCEHR and verify that the upload is successful.
</t>
  </si>
  <si>
    <t xml:space="preserve">1. Select the 'entry point' to the PCEHR functionality.
2. Select the option in your software to author a Shared Health Summary for the patient.
3. Select all items in the Medications list.
4. Create a Shared Health Summary.
5. Attest that you are a nominated healthcare provider for the patient.
6. Upload the Shared Health Summary to the patient's PCEHR and verify that the upload is successful.
7. Open the Shared Health Summary.
8. Verify that there is a visual separator between information about dose, frequency, and instructions for using medication.
9. Verify that the medication dose-form is present.
</t>
  </si>
  <si>
    <t>Adverse Reaction, Medication, Medical History(Problem/Diagnosis,  Procedure and Other Medical History items) and Immunisation items are available for a patient.
And if your system supports the following:
- One Problem/Diagnosis item is flagged as Confidential;
- Two other items item are flagged as 'shared data'.</t>
  </si>
  <si>
    <t xml:space="preserve">Begin to create a NEW Shared Health Summary for the patient. 
Verify the following  ARE pre-selected  (eg. ticked) for inclusion in a new Shared Health Summary:
1. At least one item in each of the four groups, Adverse Reactions, Medications, Medical History and Immunisations, is displayed for inclusion in the new Shared Health Summary;
2. Items flagged with the 'shared data flag' are pre-selected for inclusion (SHS.03.01);
</t>
  </si>
  <si>
    <t xml:space="preserve">Ensure the data item, 'Confidentiality flag'  in your system is set to true for some Medical History items.
</t>
  </si>
  <si>
    <t xml:space="preserve">Items that are not confidential or inactive can be selected and deselected for inclusion. 
This includes the items  flagged previously with the 'shared data flag' (only if this flag is supported by your system).
                                                                                                                                                                                  </t>
  </si>
  <si>
    <t>1. Adverse Reactions, Medications, Medical History and Immunisations are displayed for inclusion in the Shared Health Summary.
2. Items flagged with the 'shared data flag' are pre-selected (eg. ticked) for inlcusion (only if this flag is supported in your system).</t>
  </si>
  <si>
    <t>Verify the following are NOT pre-selected or do not appear on the item selection list for inclusion in a new Shared Health Summary:
1. The Problem/Diagnosis item flagged previously as 'Confidential' (and any other Confidential items) are NOT  pre-selected for inclusion (only if your system supports the Confidentiality flag);
2. Any Ceased Medications are not displayed at all in the Medication item list.</t>
  </si>
  <si>
    <t xml:space="preserve">Verify your software allows the following:
1. Both the selection and deselection of all items for Adverse Reactions, Medications, Medical History and Immunisations (only if those items are NOT confidential or in the case of Medications, NOT inactive).  
2. Both the selection and deselection of items that are flagged with the 'shared data flag'  (as performed previously if your system supports this flag). This applies to all active items with the 'shared data flag' ( items  may be flagged at  item or group level).
3. The 'Confidential' Problem/Diagnosis item added previously cannot be selected (only if this flag is supported by your system).
</t>
  </si>
  <si>
    <t>1. The Shared Health Summary contains only those items that were selected for inclusion and does not contain items that were not selected for inclusion.
2. The Problem/Diagnosis item flagged as 'Confidential' is not included.
3. It does not contain any ceased Medications.</t>
  </si>
  <si>
    <t>1. After uploading the Shared Health Summary, re-open the same Shared Health Summary in your local system and verify that all items that were previously marked for inclusion (and previously noted) are actually included.
2. Verify it does not include any items which were not selected or pre-selected.
3. Verify it does not include the Problem/Diagnosis item that is flagged as Confidential  (only if your system supports the Confidentiality flag).</t>
  </si>
  <si>
    <t xml:space="preserve">1. Begin to create a second SHS for the patient used in the previous test. Use the same authoring Organisation (HPI-O).
2. Verify that the system pre-selects on the selection lists, the same items that were actually included in the Shared Health Summary created in the previous test.
</t>
  </si>
  <si>
    <t>Using the same patient as for the previous test, remove (or set to false) the Confidentiality flag from the  the Problem/Diagnosis item that is currently flagged as Confidential, from the previous test  (only if your system supports the Confidentiality flag).</t>
  </si>
  <si>
    <r>
      <t xml:space="preserve">Test objective:  
</t>
    </r>
    <r>
      <rPr>
        <sz val="10"/>
        <rFont val="Calibri"/>
        <family val="2"/>
        <scheme val="minor"/>
      </rPr>
      <t xml:space="preserve">1. Active </t>
    </r>
    <r>
      <rPr>
        <b/>
        <sz val="10"/>
        <rFont val="Calibri"/>
        <family val="2"/>
        <scheme val="minor"/>
      </rPr>
      <t>i</t>
    </r>
    <r>
      <rPr>
        <sz val="10"/>
        <rFont val="Calibri"/>
        <family val="2"/>
        <scheme val="minor"/>
      </rPr>
      <t xml:space="preserve">tems are pre-selected for inclusion in a Shared Health Summary if:
- those items were previously included in the most recent SHS; and,
- that SHS was uploaded by an author with the same healthcare organisation (HPI-O) as the current author. 
2. An item previously flagged as Confidential, is included for selection only if the Confidentiality flag for that item is removed (or set to false) (only if your system supports the Confidentiality flag).
</t>
    </r>
  </si>
  <si>
    <r>
      <t xml:space="preserve">Test objective:  
</t>
    </r>
    <r>
      <rPr>
        <sz val="10"/>
        <rFont val="Calibri"/>
        <family val="2"/>
        <scheme val="minor"/>
      </rPr>
      <t>The local system must provide to the author an explicit, one step upload confirmation, prior to the uploading of a document to the PCEHR.</t>
    </r>
  </si>
  <si>
    <t>After the attestation is complete (previous test) , verify that a generic keystroke does not confirm the upload of the Shared Health Summary document to the PCEHR. 
1. Press the 'Tab' key.     Confirm that this key does not confirm the document upload.
2. Press the 'Enter' key.  Confirm that this key does not confirm the document upload.</t>
  </si>
  <si>
    <r>
      <t xml:space="preserve">Test Objective:
</t>
    </r>
    <r>
      <rPr>
        <sz val="10"/>
        <rFont val="Calibri"/>
        <family val="2"/>
        <scheme val="minor"/>
      </rPr>
      <t>1. When creating an Event Summary, the system initially displays for selection, items that have been updated or created during the event (consultation) for entry types supported by the local system.
2. The items are displayed in lists which have headings with specific names.</t>
    </r>
  </si>
  <si>
    <t>EVS.09
The software SHALL initially present for selection only entries that have been created or updated during the event (consultation) for supported entry types:
• Newly Identified Adverse Reactions;
• Medications;
• Diagnosis/Interventions; 
• Immunisations; and
• Diagnostic Investigations – Requested Service
The list headings SHALL be as given above.
Each item in the lists SHALL contain the data elements listed in the Event Summary Structured Content Specification v1.1 as a mandatory element.</t>
  </si>
  <si>
    <t xml:space="preserve">EVS.11
The software SHALL NOT select any entries for inclusion in the event summary by default for all entry types:
• Newly Identified Adverse Reactions;
• Medications
• Diagnoses/Interventions; 
• Immunisations;
• Diagnostic Investigations (requests and results)
</t>
  </si>
  <si>
    <t xml:space="preserve">EVS.12
The software SHALL provide a method to optionally, if desired by the author, expand the items available to also show historical entries for all of Newly Identified Adverse Reactions, Medications, Diagnosis/Interventions, Immunisations, and Diagnostic Investigations (requests and results) which  which can be selected for inclusion in the event summary.
Note: Historical entries are those that have been created or updated before the event (consultation). This requirement could be implemented with a single ‘More’ button associated with the event summary.
</t>
  </si>
  <si>
    <t xml:space="preserve">1. Select the 'entry point' to the PCEHR functionality.
2. Select the option in your software to author an Event Summary for the patient.
3. Instruct your software to create an Event Summary with Medications A, B, C and D.
4. Upload the Event Summary to the patient's PCEHR and verify that the upload is successful.
5. Verify that there is a visual separator between information about dose, frequency, and instructions for using medication.
6. Verify that the medication dose-form is present.
Note: if it is not possible to create one Event Summary with all four Medications then a number of Event Summaries may be created.
</t>
  </si>
  <si>
    <t xml:space="preserve">Verify that the software presents for inclusion in the Event Summary all of the newly added information about newly identified Adverse Reactions, Medications, Diagnosis/Interventions, Immunisations and requests for Diagnostic Investigations.
</t>
  </si>
  <si>
    <t>The information presented to the user is newly added information about Adverse Reactions, Medications, Diagnosis/Interventions, Immunisations and requests for Diagnostic Investigations.</t>
  </si>
  <si>
    <t xml:space="preserve">Verify that previously recorded information about Adverse Reactions, Medications, Diagnosis/Interventions, Immunisations and requests for Diagnostic Investigations are not presented.
</t>
  </si>
  <si>
    <t>1. Verify that the new Event Summary contains all of the selected historical information about newly identified Adverse Reactions, Medications, Diagnosis/Interventions, Immunisations and requests for Diagnostic Investigations.</t>
  </si>
  <si>
    <t xml:space="preserve">The Event Summary contains all of the newly identified Adverse Reactions, Medications, Diagnosis/Interventions, Immunisations and requests for Diagnostic Investigations.
</t>
  </si>
  <si>
    <r>
      <rPr>
        <b/>
        <sz val="10"/>
        <rFont val="Calibri"/>
        <family val="2"/>
        <scheme val="minor"/>
      </rPr>
      <t>Objective:</t>
    </r>
    <r>
      <rPr>
        <sz val="10"/>
        <rFont val="Calibri"/>
        <family val="2"/>
        <scheme val="minor"/>
      </rPr>
      <t xml:space="preserve">
This test step applies to software that allows the user to gain </t>
    </r>
    <r>
      <rPr>
        <u/>
        <sz val="10"/>
        <rFont val="Calibri"/>
        <family val="2"/>
        <scheme val="minor"/>
      </rPr>
      <t>emergency access</t>
    </r>
    <r>
      <rPr>
        <sz val="10"/>
        <rFont val="Calibri"/>
        <family val="2"/>
        <scheme val="minor"/>
      </rPr>
      <t xml:space="preserve"> to a protected PCEHR. If the software does not have that ability then select the test result "N/A".
1. Verify that  the software includes a "PCEHR status indicator" which is prominently displayed and shows that a PCEHR exists for this patient.
2. Attempt to access patient's PCEHR.
3. Verify that the software prevents access and provides the following options to the user: gain emergency access or enter access code.
4. Gain emergency access for </t>
    </r>
    <r>
      <rPr>
        <b/>
        <u/>
        <sz val="10"/>
        <rFont val="Calibri"/>
        <family val="2"/>
        <scheme val="minor"/>
      </rPr>
      <t>patient C</t>
    </r>
    <r>
      <rPr>
        <sz val="10"/>
        <rFont val="Calibri"/>
        <family val="2"/>
        <scheme val="minor"/>
      </rPr>
      <t>.
5. Verify that the software system now provides access to the patient's PCEHR.</t>
    </r>
  </si>
  <si>
    <r>
      <rPr>
        <b/>
        <sz val="10"/>
        <rFont val="Calibri"/>
        <family val="2"/>
        <scheme val="minor"/>
      </rPr>
      <t>Objective:</t>
    </r>
    <r>
      <rPr>
        <sz val="10"/>
        <rFont val="Calibri"/>
        <family val="2"/>
        <scheme val="minor"/>
      </rPr>
      <t xml:space="preserve">
This test step applies to software that allows the user to gain access to a </t>
    </r>
    <r>
      <rPr>
        <u/>
        <sz val="10"/>
        <rFont val="Calibri"/>
        <family val="2"/>
        <scheme val="minor"/>
      </rPr>
      <t>protected PCEHR by entering an access code</t>
    </r>
    <r>
      <rPr>
        <sz val="10"/>
        <rFont val="Calibri"/>
        <family val="2"/>
        <scheme val="minor"/>
      </rPr>
      <t xml:space="preserve">. 
a. If your software has the ability to </t>
    </r>
    <r>
      <rPr>
        <u/>
        <sz val="10"/>
        <rFont val="Calibri"/>
        <family val="2"/>
        <scheme val="minor"/>
      </rPr>
      <t>download documents</t>
    </r>
    <r>
      <rPr>
        <sz val="10"/>
        <rFont val="Calibri"/>
        <family val="2"/>
        <scheme val="minor"/>
      </rPr>
      <t xml:space="preserve"> from a PCEHR then this feature  and test step is mandatory.
b.If the software ONLY has the ability to</t>
    </r>
    <r>
      <rPr>
        <u/>
        <sz val="10"/>
        <rFont val="Calibri"/>
        <family val="2"/>
        <scheme val="minor"/>
      </rPr>
      <t xml:space="preserve"> upload documents</t>
    </r>
    <r>
      <rPr>
        <sz val="10"/>
        <rFont val="Calibri"/>
        <family val="2"/>
        <scheme val="minor"/>
      </rPr>
      <t xml:space="preserve"> to a PCEHR  and also has the ability to grant the user access to the PCEHR, then apply this step. 
c. Otherwise select the Test Result "N/A" , enter a reason in the 'Tester Comments' column and skip to the next step.
1. Verify that  the software includes a "PCEHR status indicator" which is prominently displayed and shows that a PCEHR exists for this patient.
2. Attempt to access patient's PCEHR.
3. Verify that the software prevents access and provides the following options to the user: gain emergency access or enter access code.
4. Enter the access code for </t>
    </r>
    <r>
      <rPr>
        <b/>
        <u/>
        <sz val="10"/>
        <rFont val="Calibri"/>
        <family val="2"/>
        <scheme val="minor"/>
      </rPr>
      <t>patient O</t>
    </r>
    <r>
      <rPr>
        <sz val="10"/>
        <rFont val="Calibri"/>
        <family val="2"/>
        <scheme val="minor"/>
      </rPr>
      <t>.
5. Verify that provider is able to access the patient' s PCEHR.</t>
    </r>
  </si>
  <si>
    <t xml:space="preserve">No Adverse Reactions, Medications, Diagnosis/Interventions, Immunisations or requests for Diagnostic Investigations have been selected by default.
</t>
  </si>
  <si>
    <t>Select one item from each of the following entry types, for inclusion in  the new Event Summary.  Note the selected items.
• Newly Identified Adverse Reactions;
• Medications;
• Diagnoses/Interventions; 
• Immunisations;
• Diagnostic Investigations (requests and results).</t>
  </si>
  <si>
    <t xml:space="preserve">1. Begin to author a new Event Summary for the patient used in the previous test (who does have a recent consultation). 
2. Verify that by default, there are no items belonging to thefollowing entry types that are pre-selected for inclusion.
• Newly Identified Adverse Reactions;
• Medications;
• Diagnoses/Interventions; 
• Immunisations;
• Diagnostic Investigations (requests and results).
</t>
  </si>
  <si>
    <t>One item from each entry type is selected and noted.</t>
  </si>
  <si>
    <r>
      <t xml:space="preserve">1. Instruct your software to create the new Event Summary.
2. Upload the Event Summary to the patient's PCEHR and ensure it is successfully uploaded.
3. Verify that the Event Summary contains one previously selected item from the following entry type and </t>
    </r>
    <r>
      <rPr>
        <u/>
        <sz val="10"/>
        <rFont val="Calibri"/>
        <family val="2"/>
        <scheme val="minor"/>
      </rPr>
      <t xml:space="preserve">no other items.
</t>
    </r>
    <r>
      <rPr>
        <sz val="10"/>
        <rFont val="Calibri"/>
        <family val="2"/>
        <scheme val="minor"/>
      </rPr>
      <t xml:space="preserve">• Newly Identified Adverse Reactions;
• Medications;
• Diagnoses/Interventions; 
• Immunisations;
• Diagnostic Investigations (requests and results).
</t>
    </r>
  </si>
  <si>
    <r>
      <t xml:space="preserve">1. Instruct your software to create a new Event Summary that </t>
    </r>
    <r>
      <rPr>
        <b/>
        <u/>
        <sz val="10"/>
        <rFont val="Calibri"/>
        <family val="2"/>
        <scheme val="minor"/>
      </rPr>
      <t>supersedes</t>
    </r>
    <r>
      <rPr>
        <sz val="10"/>
        <rFont val="Calibri"/>
        <family val="2"/>
        <scheme val="minor"/>
      </rPr>
      <t xml:space="preserve"> the recently uploaded Event Summary. 
2. Upload the Event Summary to the patient's PCEHR and verify that the upload is successful.
3. Open the Event Summary XML file.
4. Verify that the new Event Summary contains all of the newly added information about newly identified Adverse Reactions, Medications, Diagnosis/Interventions, Immunisations and requests for Diagnostic Investigations.</t>
    </r>
  </si>
  <si>
    <t xml:space="preserve">1. Using the patient from the previous test, begin to create a new Event Summary to supersede the one uploaded in the previous test.
2. Select for inclusion in the Event Summary all the newly added information about newly identified Adverse Reactions, Medications, Diagnosis/Interventions, Immunisations and requests for Diagnostic Investigations.
3. Expand the items available to show historical entries for all of Newly Identified Adverse Reactions, Medications, Diagnosis/Interventions, Immunisations and requests for Diagnostic Investigations, which can be selected for inclusion in the event summary.
4. Select for inclusion in the new Event Summary some of the historical information about newly identified Adverse Reactions, Medications, Diagnosis/Interventions, Immunisations and requests for Diagnostic Investigations.
</t>
  </si>
  <si>
    <r>
      <rPr>
        <b/>
        <u/>
        <sz val="10"/>
        <color theme="1"/>
        <rFont val="Calibri"/>
        <family val="2"/>
        <scheme val="minor"/>
      </rPr>
      <t xml:space="preserve">EVS.13 </t>
    </r>
    <r>
      <rPr>
        <sz val="10"/>
        <color theme="1"/>
        <rFont val="Calibri"/>
        <family val="2"/>
        <scheme val="minor"/>
      </rPr>
      <t xml:space="preserve">
When a user is creating an event summary, the software SHALL provide an indication that a limited number of characters will be displayed on the clinical synopsis field for event summaries in the document list on the PCEHR page, for example, by highlighting the text in the clinical synopsis field up to 150 characters.
Note: The health record overview provides the ability for users to view the clinical synopsis field without downloading the entire event summary. However, systems may truncate this field and therefore it is important that users begin with the most relevant clinical information in the clinical synopsis field.
Refer to the Health Record Overview Presentation and Data Usage Guide v1.0 for further details.</t>
    </r>
  </si>
  <si>
    <t xml:space="preserve">1. Begin to create an Event Summary.
2. Select the option to create a clinical synopsis.
3. Verify that the software presents an empty field for entering a clinical synopsis.
</t>
  </si>
  <si>
    <t xml:space="preserve">1. Ensure the patient's local health record contains a progress/visit note for the current event (consultation).
2. Verify that there is a method to populate the clinical synopsis from the progress or visit note in the local health record.
3. Populate the clinical synopsis.
4. Verify that the clinical synopsis entry field has been populated from the progress or visit note in the local health record.
</t>
  </si>
  <si>
    <r>
      <rPr>
        <b/>
        <sz val="10"/>
        <color theme="1"/>
        <rFont val="Calibri"/>
        <family val="2"/>
        <scheme val="minor"/>
      </rPr>
      <t>Prerequisite:</t>
    </r>
    <r>
      <rPr>
        <sz val="10"/>
        <color theme="1"/>
        <rFont val="Calibri"/>
        <family val="2"/>
        <scheme val="minor"/>
      </rPr>
      <t xml:space="preserve">
This test is</t>
    </r>
    <r>
      <rPr>
        <u/>
        <sz val="10"/>
        <color theme="1"/>
        <rFont val="Calibri"/>
        <family val="2"/>
        <scheme val="minor"/>
      </rPr>
      <t xml:space="preserve"> Mandatory</t>
    </r>
    <r>
      <rPr>
        <sz val="10"/>
        <color theme="1"/>
        <rFont val="Calibri"/>
        <family val="2"/>
        <scheme val="minor"/>
      </rPr>
      <t xml:space="preserve"> if your software supports an Event Summary, Clinical Synopsis, </t>
    </r>
    <r>
      <rPr>
        <u/>
        <sz val="10"/>
        <color theme="1"/>
        <rFont val="Calibri"/>
        <family val="2"/>
        <scheme val="minor"/>
      </rPr>
      <t>Progress or Visit note entry</t>
    </r>
    <r>
      <rPr>
        <sz val="10"/>
        <color theme="1"/>
        <rFont val="Calibri"/>
        <family val="2"/>
        <scheme val="minor"/>
      </rPr>
      <t xml:space="preserve">.
Otherwise, select the Test Result  as "N/A" (Not Applicable), add Tester Comments, and move to the next test case.
</t>
    </r>
  </si>
  <si>
    <t xml:space="preserve">The user is advised of the maximum characters recommended in the Clinical Synopsis field but they are not prevented from entering more.
</t>
  </si>
  <si>
    <t xml:space="preserve">Narrative formatting options are listed.
</t>
  </si>
  <si>
    <r>
      <t xml:space="preserve">1. List the Clinical Synopsis, CDA narrative formatting options that your software supports (check with your developer if unsure).
</t>
    </r>
    <r>
      <rPr>
        <i/>
        <sz val="10"/>
        <rFont val="Calibri"/>
        <family val="2"/>
        <scheme val="minor"/>
      </rPr>
      <t>Example:</t>
    </r>
    <r>
      <rPr>
        <sz val="10"/>
        <rFont val="Calibri"/>
        <family val="2"/>
        <scheme val="minor"/>
      </rPr>
      <t xml:space="preserve">
Paragraphs, numbered list, bullet point list, italics, bold, underline, superscript, subscript and tables).
</t>
    </r>
  </si>
  <si>
    <r>
      <t xml:space="preserve">Prerequisite:
</t>
    </r>
    <r>
      <rPr>
        <sz val="10"/>
        <rFont val="Calibri"/>
        <family val="2"/>
        <scheme val="minor"/>
      </rPr>
      <t xml:space="preserve">There is information in local health record for patient I about ceased Medications, previously identified Adverse Reactions,  Diagnosis/Interventions, Immunisations and requests for Diagnostic Investigations.    </t>
    </r>
    <r>
      <rPr>
        <b/>
        <sz val="10"/>
        <rFont val="Calibri"/>
        <family val="2"/>
        <scheme val="minor"/>
      </rPr>
      <t xml:space="preserve">
</t>
    </r>
  </si>
  <si>
    <r>
      <t>Test Objective:</t>
    </r>
    <r>
      <rPr>
        <sz val="10"/>
        <rFont val="Calibri"/>
        <family val="2"/>
        <scheme val="minor"/>
      </rPr>
      <t xml:space="preserve">
The system does not select any entries for inclusion in the Event Summary by default, for the following entry types:
• Newly Identified Adverse Reactions;
• Medications;
• Diagnoses/Interventions; 
• Immunisations;
• Diagnostic Investigations (requests and results).
</t>
    </r>
  </si>
  <si>
    <t>NEHTA2013k</t>
  </si>
  <si>
    <r>
      <t>1. Verify that the</t>
    </r>
    <r>
      <rPr>
        <u/>
        <sz val="10"/>
        <rFont val="Calibri"/>
        <family val="2"/>
        <scheme val="minor"/>
      </rPr>
      <t xml:space="preserve"> new Event Summary </t>
    </r>
    <r>
      <rPr>
        <sz val="10"/>
        <rFont val="Calibri"/>
        <family val="2"/>
        <scheme val="minor"/>
      </rPr>
      <t xml:space="preserve">has the values for setId, versionNumber and effectiveTime that are expected for an Event Summary that supersedes a previously uploaded Event Summary.
2. Verify that the Event Summary conforms to all requirements for that type of document, for the conformance level claimed by the software developer. 
Requirements for Event Summary are listed in the </t>
    </r>
    <r>
      <rPr>
        <i/>
        <sz val="10"/>
        <rFont val="Calibri"/>
        <family val="2"/>
        <scheme val="minor"/>
      </rPr>
      <t>PCEHR Conformance Profile for Event Summary Clinical Documents</t>
    </r>
    <r>
      <rPr>
        <sz val="10"/>
        <rFont val="Calibri"/>
        <family val="2"/>
        <scheme val="minor"/>
      </rPr>
      <t xml:space="preserve"> [NEHTA2013k] and specifications referenced therein.
The conformance tests are listed in </t>
    </r>
    <r>
      <rPr>
        <i/>
        <sz val="10"/>
        <rFont val="Calibri"/>
        <family val="2"/>
        <scheme val="minor"/>
      </rPr>
      <t>Conformance Test Specification for Clinical Documents</t>
    </r>
    <r>
      <rPr>
        <sz val="10"/>
        <rFont val="Calibri"/>
        <family val="2"/>
        <scheme val="minor"/>
      </rPr>
      <t xml:space="preserve"> [NEHTA2012g].
</t>
    </r>
  </si>
  <si>
    <r>
      <rPr>
        <b/>
        <sz val="10"/>
        <color theme="1"/>
        <rFont val="Calibri"/>
        <family val="2"/>
        <scheme val="minor"/>
      </rPr>
      <t>Prerequisite:</t>
    </r>
    <r>
      <rPr>
        <sz val="10"/>
        <color theme="1"/>
        <rFont val="Calibri"/>
        <family val="2"/>
        <scheme val="minor"/>
      </rPr>
      <t xml:space="preserve">
This test is Mandatory if your system supports Pathology Test results and /or Diagnostic Imaging results.  
If your system does not support Pathology Test results and /or Diagnostic Imaging results, mark this test as 'N/A'  and skip.
</t>
    </r>
    <r>
      <rPr>
        <sz val="10"/>
        <color theme="1"/>
        <rFont val="Calibri"/>
        <family val="2"/>
        <scheme val="minor"/>
      </rPr>
      <t xml:space="preserve">
</t>
    </r>
  </si>
  <si>
    <r>
      <t xml:space="preserve">1. Open a local health record of </t>
    </r>
    <r>
      <rPr>
        <b/>
        <u/>
        <sz val="10"/>
        <color theme="1"/>
        <rFont val="Calibri"/>
        <family val="2"/>
        <scheme val="minor"/>
      </rPr>
      <t xml:space="preserve">patient I </t>
    </r>
    <r>
      <rPr>
        <sz val="10"/>
        <color theme="1"/>
        <rFont val="Calibri"/>
        <family val="2"/>
        <scheme val="minor"/>
      </rPr>
      <t>who has an accessible PCEHR. 
2. Add new information about a pathology test result and new information about an imaging examination result.
3. Select the 'entry point' to the PCEHR functionality.
8. Select the option in your software to author an Event Summary for the patient.
9. Verify that the new  pathology test results and new imaging examination results are presented to the user.
Note: There is information in local health record for patient I for at least one pathology test result; and at least one imaging examination result.</t>
    </r>
  </si>
  <si>
    <r>
      <rPr>
        <b/>
        <u/>
        <sz val="10"/>
        <color theme="1"/>
        <rFont val="Calibri"/>
        <family val="2"/>
        <scheme val="minor"/>
      </rPr>
      <t>EVS.10</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initially present for selection only diagnostic investigation results that have been reviewed during the event (consultation) for supported entry types:
• Pathology Test Results; and
• Imaging Examination Results.
</t>
    </r>
  </si>
  <si>
    <t xml:space="preserve">Verify that previously recorded pathology test results and imaging examination results are not presented to the user.
</t>
  </si>
  <si>
    <t xml:space="preserve">PCEHR Conformance Profile for Event Summary Clinical Documents </t>
  </si>
  <si>
    <r>
      <t xml:space="preserve">Each item in the lists contains the data elements listed in the </t>
    </r>
    <r>
      <rPr>
        <i/>
        <sz val="10"/>
        <rFont val="Calibri"/>
        <family val="2"/>
        <scheme val="minor"/>
      </rPr>
      <t>Event Summary Implementation Guide</t>
    </r>
    <r>
      <rPr>
        <sz val="10"/>
        <rFont val="Calibri"/>
        <family val="2"/>
        <scheme val="minor"/>
      </rPr>
      <t xml:space="preserve"> as a mandatory element.</t>
    </r>
  </si>
  <si>
    <r>
      <rPr>
        <b/>
        <sz val="10"/>
        <rFont val="Calibri"/>
        <family val="2"/>
        <scheme val="minor"/>
      </rPr>
      <t>Test Objective:</t>
    </r>
    <r>
      <rPr>
        <u/>
        <sz val="10"/>
        <rFont val="Calibri"/>
        <family val="2"/>
        <scheme val="minor"/>
      </rPr>
      <t xml:space="preserve">
</t>
    </r>
    <r>
      <rPr>
        <sz val="10"/>
        <rFont val="Calibri"/>
        <family val="2"/>
        <scheme val="minor"/>
      </rPr>
      <t xml:space="preserve">The system will only present, initially, diagnostic investigation results that have been reviewed during the event (consultation) for supported entry types:
• Pathology Test Results; and
• Imaging Examination Results.
</t>
    </r>
  </si>
  <si>
    <r>
      <rPr>
        <b/>
        <sz val="10"/>
        <rFont val="Calibri"/>
        <family val="2"/>
        <scheme val="minor"/>
      </rPr>
      <t>Test Objective:</t>
    </r>
    <r>
      <rPr>
        <sz val="10"/>
        <rFont val="Calibri"/>
        <family val="2"/>
        <scheme val="minor"/>
      </rPr>
      <t xml:space="preserve">
The PCEHR template ID used by your software when uploading  Event Summary documents to the PCEHR system allows for the Administrative Observations narrative to be omitted.</t>
    </r>
  </si>
  <si>
    <r>
      <rPr>
        <b/>
        <sz val="10"/>
        <rFont val="Calibri"/>
        <family val="2"/>
        <scheme val="minor"/>
      </rPr>
      <t xml:space="preserve">Test Objective:
</t>
    </r>
    <r>
      <rPr>
        <sz val="10"/>
        <rFont val="Calibri"/>
        <family val="2"/>
        <scheme val="minor"/>
      </rPr>
      <t xml:space="preserve">A visual separator is used in the Medicine Directions (Instructions) data element to separate  Medicine dose, frequency, and instructions  where this information is selected (e.g. via pull down menus) rather than entering the information in a free text field.
</t>
    </r>
  </si>
  <si>
    <r>
      <t xml:space="preserve">1. Verify that the Event Summary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</si>
  <si>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r>
      <rPr>
        <b/>
        <sz val="10"/>
        <rFont val="Calibri"/>
        <family val="2"/>
        <scheme val="minor"/>
      </rPr>
      <t xml:space="preserve">Test Objective:
</t>
    </r>
    <r>
      <rPr>
        <sz val="10"/>
        <rFont val="Calibri"/>
        <family val="2"/>
        <scheme val="minor"/>
      </rPr>
      <t>Medicine entries added when authoring clinical documents have a “dose-form” included in the entry.</t>
    </r>
  </si>
  <si>
    <r>
      <rPr>
        <b/>
        <sz val="10"/>
        <rFont val="Calibri"/>
        <family val="2"/>
        <scheme val="minor"/>
      </rPr>
      <t>Prerequisite:</t>
    </r>
    <r>
      <rPr>
        <sz val="10"/>
        <rFont val="Calibri"/>
        <family val="2"/>
        <scheme val="minor"/>
      </rPr>
      <t xml:space="preserve">
This test is Mandatory if your system can author a Event Summary.</t>
    </r>
  </si>
  <si>
    <r>
      <t xml:space="preserve">1. Verify that each item in the list is in consistent with the definition of "Newly Identified Adverse Reactions", "Medications", "Diagnosis/Interventions"; "Immunisations", and "Diagnostic Investigations – Requested Service".
2. Verify that each item in the lists contains at least,  the mandatory data elements listed in the </t>
    </r>
    <r>
      <rPr>
        <i/>
        <sz val="10"/>
        <color theme="1"/>
        <rFont val="Calibri"/>
        <family val="2"/>
        <scheme val="minor"/>
      </rPr>
      <t xml:space="preserve">Event Summary CDA Implementation Guide </t>
    </r>
    <r>
      <rPr>
        <sz val="10"/>
        <color theme="1"/>
        <rFont val="Calibri"/>
        <family val="2"/>
        <scheme val="minor"/>
      </rPr>
      <t>[NEHTA2013j].</t>
    </r>
  </si>
  <si>
    <r>
      <t>Test Objective:</t>
    </r>
    <r>
      <rPr>
        <sz val="10"/>
        <rFont val="Calibri"/>
        <family val="2"/>
        <scheme val="minor"/>
      </rPr>
      <t xml:space="preserve">
Supersede an existing Event Summary to verify the system includes a a method to optionally, if desired by the author, include items to also show historical entries which occured before the event consultation.</t>
    </r>
  </si>
  <si>
    <r>
      <rPr>
        <b/>
        <sz val="10"/>
        <rFont val="Calibri"/>
        <family val="2"/>
        <scheme val="minor"/>
      </rPr>
      <t xml:space="preserve">Test Objective:
</t>
    </r>
    <r>
      <rPr>
        <sz val="10"/>
        <rFont val="Calibri"/>
        <family val="2"/>
        <scheme val="minor"/>
      </rPr>
      <t xml:space="preserve">An Event Summary can still be superseded. </t>
    </r>
  </si>
  <si>
    <t xml:space="preserve">1. Create an Event Summary to supersede a previously created Event Summary and upload the new ES to the PCEHR.
</t>
  </si>
  <si>
    <r>
      <t xml:space="preserve">Verify that the Event Summary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</si>
  <si>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r>
      <t xml:space="preserve">1. Open a local health record of </t>
    </r>
    <r>
      <rPr>
        <b/>
        <u/>
        <sz val="10"/>
        <rFont val="Calibri"/>
        <family val="2"/>
        <scheme val="minor"/>
      </rPr>
      <t xml:space="preserve">patient I </t>
    </r>
    <r>
      <rPr>
        <sz val="10"/>
        <rFont val="Calibri"/>
        <family val="2"/>
        <scheme val="minor"/>
      </rPr>
      <t xml:space="preserve">whose local health record has data for medications and no data for adverse reactions.
2. Select the option in your software to author an eReferral for the patient.
3. Verify that the user is provided with options to select the exclusion statement values "none known" or "not asked" for adverse reactions.
</t>
    </r>
  </si>
  <si>
    <t>PCEHR Conformance Profile for eReferral Clinical Documents</t>
  </si>
  <si>
    <t>NEHTA2013l</t>
  </si>
  <si>
    <r>
      <t xml:space="preserve">1. Verify that the eReferral conforms to all requirements for that type of document, for the conformance level claimed by the software developer. 
Requirements for eReferral are listed in the PCEHR Conformance Profile for eReferral Clinical Documents [NEHTA2013l] and specifications referenced therein.
The conformance tests are listed in </t>
    </r>
    <r>
      <rPr>
        <i/>
        <sz val="10"/>
        <rFont val="Calibri"/>
        <family val="2"/>
        <scheme val="minor"/>
      </rPr>
      <t>Conformance Test Specification for Clinical Documents</t>
    </r>
    <r>
      <rPr>
        <sz val="10"/>
        <rFont val="Calibri"/>
        <family val="2"/>
        <scheme val="minor"/>
      </rPr>
      <t xml:space="preserve"> [NEHTA2012g].
</t>
    </r>
  </si>
  <si>
    <r>
      <t>1. Open a local health record of</t>
    </r>
    <r>
      <rPr>
        <b/>
        <u/>
        <sz val="10"/>
        <rFont val="Calibri"/>
        <family val="2"/>
        <scheme val="minor"/>
      </rPr>
      <t xml:space="preserve"> patient K</t>
    </r>
    <r>
      <rPr>
        <sz val="10"/>
        <rFont val="Calibri"/>
        <family val="2"/>
        <scheme val="minor"/>
      </rPr>
      <t xml:space="preserve"> whose local health record has data for adverse reactions and has data about ceased but no current medications. 
2. Select the option in your software to author an eReferral for the patient.
3. Verify that the user is not provided an option to state there is "none known" for adverse reactions
</t>
    </r>
  </si>
  <si>
    <r>
      <rPr>
        <b/>
        <sz val="10"/>
        <rFont val="Calibri"/>
        <family val="2"/>
        <scheme val="minor"/>
      </rPr>
      <t xml:space="preserve">Test Objective:
</t>
    </r>
    <r>
      <rPr>
        <sz val="10"/>
        <rFont val="Calibri"/>
        <family val="2"/>
        <scheme val="minor"/>
      </rPr>
      <t xml:space="preserve">Verify that exclusion statements are handled appropriately and correctly when authoring an eReferral for </t>
    </r>
    <r>
      <rPr>
        <b/>
        <u/>
        <sz val="10"/>
        <rFont val="Calibri"/>
        <family val="2"/>
        <scheme val="minor"/>
      </rPr>
      <t>Patient I.</t>
    </r>
  </si>
  <si>
    <r>
      <rPr>
        <b/>
        <sz val="10"/>
        <rFont val="Calibri"/>
        <family val="2"/>
        <scheme val="minor"/>
      </rPr>
      <t xml:space="preserve">Test Objective:
</t>
    </r>
    <r>
      <rPr>
        <sz val="10"/>
        <rFont val="Calibri"/>
        <family val="2"/>
        <scheme val="minor"/>
      </rPr>
      <t xml:space="preserve">Verify that exclusion statements are handled appropriately and correctly when authoring an eReferral for </t>
    </r>
    <r>
      <rPr>
        <b/>
        <u/>
        <sz val="10"/>
        <rFont val="Calibri"/>
        <family val="2"/>
        <scheme val="minor"/>
      </rPr>
      <t>Patient K.</t>
    </r>
  </si>
  <si>
    <t xml:space="preserve">1. Include at least one medication in the eReferral.
2. Ensure no adverse reactions are selected for inclusion in the eReferral.
3. Select "not asked" for medications.
4. Instruct your software to create an eReferral.
5. Open the eReferral XML file.
6. Verify that the Adverse Reactions section has an exclusion statement with the value "none supplied".
</t>
  </si>
  <si>
    <t>Verify that the exclusion statement value "not asked" is present for Medications.</t>
  </si>
  <si>
    <r>
      <rPr>
        <b/>
        <sz val="10"/>
        <rFont val="Calibri"/>
        <family val="2"/>
        <scheme val="minor"/>
      </rPr>
      <t xml:space="preserve">Test Objective:
</t>
    </r>
    <r>
      <rPr>
        <sz val="10"/>
        <rFont val="Calibri"/>
        <family val="2"/>
        <scheme val="minor"/>
      </rPr>
      <t xml:space="preserve">Verify that exclusion statements are handled appropriately and correctly when authoring an eReferral for </t>
    </r>
    <r>
      <rPr>
        <b/>
        <u/>
        <sz val="10"/>
        <rFont val="Calibri"/>
        <family val="2"/>
        <scheme val="minor"/>
      </rPr>
      <t>Patient M.</t>
    </r>
  </si>
  <si>
    <r>
      <t xml:space="preserve">1. Open a local health record of </t>
    </r>
    <r>
      <rPr>
        <b/>
        <u/>
        <sz val="10"/>
        <rFont val="Calibri"/>
        <family val="2"/>
        <scheme val="minor"/>
      </rPr>
      <t xml:space="preserve">patient M </t>
    </r>
    <r>
      <rPr>
        <sz val="10"/>
        <rFont val="Calibri"/>
        <family val="2"/>
        <scheme val="minor"/>
      </rPr>
      <t xml:space="preserve">whose local health record has no data for adverse reactions and no data about medications. 
2. Select the option in your software to author an eReferral for the patient.
3. Verify that the user is provided an option to state there is "none known" or "not asked" for adverse reactions.
</t>
    </r>
  </si>
  <si>
    <t xml:space="preserve">1. Verify that the eReferral conforms to all requirements for that type of document, for the conformance level claimed by the software developer. 
Requirements for eReferral are listed in the PCEHR Conformance Profile for eReferral Clinical Documents [NEHTA2013l] and specifications referenced therein.
The conformance tests are listed in Conformance Test Specification for Clinical Documents [NEHTA2012g].
</t>
  </si>
  <si>
    <t xml:space="preserve">1. Verify that the eReferral conforms to all requirements for that type of document, for the conformance level claimed by the software developer. 
Requirements for eReferral are listed in the PCEHR Conformance Profile for eReferral Clinical Documents [NEHTA2013l] and specifications referenced therein.
The conformance tests are listed in Conformance Test Specification for Clinical Documents [NEHTA2012g].
</t>
  </si>
  <si>
    <r>
      <t>1. Open a local health record of</t>
    </r>
    <r>
      <rPr>
        <b/>
        <u/>
        <sz val="10"/>
        <rFont val="Calibri"/>
        <family val="2"/>
        <scheme val="minor"/>
      </rPr>
      <t xml:space="preserve"> patient M</t>
    </r>
    <r>
      <rPr>
        <sz val="10"/>
        <rFont val="Calibri"/>
        <family val="2"/>
        <scheme val="minor"/>
      </rPr>
      <t xml:space="preserve"> whose local health record has no data for adverse reactions and no data about medications. 
2. Select the option in your software to author an eReferral for the patient.
3. Do not select an exclusion statement value for medications. 
4. Select the exclusion statement value "none known" for adverse reactions. 
5. Instruct your software to create an eReferral.
6. Open the eReferral XML file.
7. Verify that the Adverse Reactions section has an exclusion statement with the value "none known".
</t>
    </r>
  </si>
  <si>
    <t xml:space="preserve">1. Select the exclusion statement value "not asked" for medications. 
2. Select the exclusion statement value "not asked" for adverse reactions. 
3. Instruct your software to create an eReferral.
4. Upload the eReferral to the patient's PCEHR and verify the upload is successful.
5. Open the eReferral XML file.
6. Verify that the Adverse Reactions section has an exclusion statement with the value "not asked".
</t>
  </si>
  <si>
    <r>
      <rPr>
        <b/>
        <sz val="10"/>
        <rFont val="Calibri"/>
        <family val="2"/>
        <scheme val="minor"/>
      </rPr>
      <t>Test Objective:</t>
    </r>
    <r>
      <rPr>
        <sz val="10"/>
        <rFont val="Calibri"/>
        <family val="2"/>
        <scheme val="minor"/>
      </rPr>
      <t xml:space="preserve">
The PCEHR template ID used by your software when uploading  eReferral documents to the PCEHR system allows for the Administrative Observations narrative to be omitted.
</t>
    </r>
  </si>
  <si>
    <r>
      <rPr>
        <b/>
        <sz val="10"/>
        <rFont val="Calibri"/>
        <family val="2"/>
        <scheme val="minor"/>
      </rPr>
      <t>Prerequisite:</t>
    </r>
    <r>
      <rPr>
        <sz val="10"/>
        <rFont val="Calibri"/>
        <family val="2"/>
        <scheme val="minor"/>
      </rPr>
      <t xml:space="preserve">
This test is Mandatory if your system can author a eReferral.</t>
    </r>
  </si>
  <si>
    <r>
      <rPr>
        <b/>
        <sz val="10"/>
        <rFont val="Calibri"/>
        <family val="2"/>
        <scheme val="minor"/>
      </rPr>
      <t xml:space="preserve">Test Objective:
</t>
    </r>
    <r>
      <rPr>
        <sz val="10"/>
        <rFont val="Calibri"/>
        <family val="2"/>
        <scheme val="minor"/>
      </rPr>
      <t xml:space="preserve">An eReferral can still be superseded. </t>
    </r>
  </si>
  <si>
    <r>
      <rPr>
        <b/>
        <sz val="10"/>
        <rFont val="Calibri"/>
        <family val="2"/>
        <scheme val="minor"/>
      </rPr>
      <t xml:space="preserve">Test Objective:
</t>
    </r>
    <r>
      <rPr>
        <sz val="10"/>
        <rFont val="Calibri"/>
        <family val="2"/>
        <scheme val="minor"/>
      </rPr>
      <t xml:space="preserve">Verify that exclusion statements are handled appropriately and correctly when authoring an Discharge Summary for </t>
    </r>
    <r>
      <rPr>
        <b/>
        <u/>
        <sz val="10"/>
        <rFont val="Calibri"/>
        <family val="2"/>
        <scheme val="minor"/>
      </rPr>
      <t>Patient P</t>
    </r>
    <r>
      <rPr>
        <sz val="10"/>
        <rFont val="Calibri"/>
        <family val="2"/>
        <scheme val="minor"/>
      </rPr>
      <t>.</t>
    </r>
  </si>
  <si>
    <r>
      <t xml:space="preserve">1. Open a local health record of </t>
    </r>
    <r>
      <rPr>
        <b/>
        <u/>
        <sz val="10"/>
        <rFont val="Calibri"/>
        <family val="2"/>
        <scheme val="minor"/>
      </rPr>
      <t>patient P</t>
    </r>
    <r>
      <rPr>
        <sz val="10"/>
        <rFont val="Calibri"/>
        <family val="2"/>
        <scheme val="minor"/>
      </rPr>
      <t xml:space="preserve"> whose local health record has data for problems/diagnoses this visit; current medications, ceased medications and adverse reactions. 
2. Ensure no items are selected for problems/diagnoses this visit; current medications, ceased medications and adverse reactions. 
3. Instruct your software to create a Discharge Summary.
4. Upload the Discharge Summary to the patient's PCEHR and verify that the upload was successful.
5. Open the Discharge Summary XML file.
6. Verify that the "none supplied" exclusion statement value is present for each of problems/diagnoses this visit; current medications, ceased medications and adverse reactions.
</t>
    </r>
  </si>
  <si>
    <t xml:space="preserve">PCEHR Conformance Profile for Discharge Summary Clinical Documents </t>
  </si>
  <si>
    <t>NEHTA2013m</t>
  </si>
  <si>
    <r>
      <t xml:space="preserve">1. Select information for each of problems/diagnoses this visit, current medications on discharge, ceased medications and adverse reactions, for inclusion in a discharge summary.
2. Instruct your software to create a discharge summary.
3. Upload the Discharge Summary to the patient's PCEHR and verify that the upload was successful.
4. Open the discharge summary XML file.
5. Verify that the information selected for each of problems/diagnoses this visit, current medications on discharge, ceased medications and adverse reactions, has been included in the discharge summary
</t>
    </r>
    <r>
      <rPr>
        <sz val="10"/>
        <rFont val="Calibri"/>
        <family val="2"/>
        <scheme val="minor"/>
      </rPr>
      <t xml:space="preserve">
</t>
    </r>
  </si>
  <si>
    <t xml:space="preserve">Verify that the narrative for the Adverse Reactions section contains the text "No adverse reactions are supplied".
</t>
  </si>
  <si>
    <t xml:space="preserve">Verify that the narrative for the Ceased Medications section contains the text "No medications are supplied".
</t>
  </si>
  <si>
    <t xml:space="preserve">Verify that the narrative for the Current Medications On Discharge section contains the text "No medications are supplied".
</t>
  </si>
  <si>
    <r>
      <t xml:space="preserve">Verify that the Discharge Summary conforms to all requirements for that type of document, for the conformance level claimed by the software developer. 
Requirements for Discharge Summary are listed in the </t>
    </r>
    <r>
      <rPr>
        <i/>
        <sz val="10"/>
        <rFont val="Calibri"/>
        <family val="2"/>
        <scheme val="minor"/>
      </rPr>
      <t>PCEHR Conformance Profile for Discharge Summary Clinical Documents</t>
    </r>
    <r>
      <rPr>
        <sz val="10"/>
        <rFont val="Calibri"/>
        <family val="2"/>
        <scheme val="minor"/>
      </rPr>
      <t xml:space="preserve"> [NEHTA2013m] and specifications referenced therein.
The conformance tests are listed in </t>
    </r>
    <r>
      <rPr>
        <i/>
        <sz val="10"/>
        <rFont val="Calibri"/>
        <family val="2"/>
        <scheme val="minor"/>
      </rPr>
      <t>Conformance Test Specification for Clinical Document</t>
    </r>
    <r>
      <rPr>
        <sz val="10"/>
        <rFont val="Calibri"/>
        <family val="2"/>
        <scheme val="minor"/>
      </rPr>
      <t>s [NEHTA2012g].</t>
    </r>
  </si>
  <si>
    <r>
      <t xml:space="preserve">1. Open a local health record of </t>
    </r>
    <r>
      <rPr>
        <b/>
        <u/>
        <sz val="10"/>
        <rFont val="Calibri"/>
        <family val="2"/>
        <scheme val="minor"/>
      </rPr>
      <t>patient Q</t>
    </r>
    <r>
      <rPr>
        <sz val="10"/>
        <rFont val="Calibri"/>
        <family val="2"/>
        <scheme val="minor"/>
      </rPr>
      <t xml:space="preserve"> whose local health record has no data for ceased medications, current medications on discharge, and adverse reactions.
2. Select the option in your software to author a Discharge Summary for the patient.
3. Verify that the user is provided with options to select the exclusion statements "none known" "not asked" or "none supplied" for each of ceased medications, current medications on discharge, and adverse reactions.
</t>
    </r>
  </si>
  <si>
    <r>
      <rPr>
        <b/>
        <sz val="10"/>
        <rFont val="Calibri"/>
        <family val="2"/>
        <scheme val="minor"/>
      </rPr>
      <t xml:space="preserve">Test Objective:
</t>
    </r>
    <r>
      <rPr>
        <sz val="10"/>
        <rFont val="Calibri"/>
        <family val="2"/>
        <scheme val="minor"/>
      </rPr>
      <t xml:space="preserve">Verify that exclusion statements are handled appropriately and correctly when authoring an Discharge Summary for </t>
    </r>
    <r>
      <rPr>
        <b/>
        <u/>
        <sz val="10"/>
        <rFont val="Calibri"/>
        <family val="2"/>
        <scheme val="minor"/>
      </rPr>
      <t>Patient Q</t>
    </r>
    <r>
      <rPr>
        <sz val="10"/>
        <rFont val="Calibri"/>
        <family val="2"/>
        <scheme val="minor"/>
      </rPr>
      <t>.</t>
    </r>
  </si>
  <si>
    <r>
      <t xml:space="preserve">1. Open a local health record of </t>
    </r>
    <r>
      <rPr>
        <b/>
        <u/>
        <sz val="10"/>
        <rFont val="Calibri"/>
        <family val="2"/>
        <scheme val="minor"/>
      </rPr>
      <t>patient Q</t>
    </r>
    <r>
      <rPr>
        <sz val="10"/>
        <rFont val="Calibri"/>
        <family val="2"/>
        <scheme val="minor"/>
      </rPr>
      <t xml:space="preserve"> whose local health record has no data for ceased medications, current medications on discharge, and adverse reactions.
2. Select the option in your software to author a Discharge Summary for the patient.
3. Select "not asked" for each of ceased medications, current medications on discharge, and adverse reactions.
4. Instruct your software to create a Discharge Summary.
5. Upload the Discharge Summary to the patient's PCEHR and verify that the upload was successful.
6. Open the Discharge Summary XML file.
7. Verify that the "not asked" exclusion statement value is present for ceased medications, current medications on discharge, and adverse reactions.
</t>
    </r>
  </si>
  <si>
    <r>
      <t xml:space="preserve">1. Verify that the Discharge Summary conforms to all requirements for that type of document, for the conformance level claimed by the software developer. 
</t>
    </r>
    <r>
      <rPr>
        <sz val="10"/>
        <rFont val="Calibri"/>
        <family val="2"/>
        <scheme val="minor"/>
      </rPr>
      <t xml:space="preserve">
</t>
    </r>
  </si>
  <si>
    <t>1. Verify that the Discharge Summary conforms to all requirements for that type of document, for the conformance level claimed by the software developer. 
Requirements for Discharge Summary are listed in the PCEHR Conformance Profile for Discharge Summary Clinical Documents [NEHTA2013m] and specifications referenced therein.
The conformance tests are listed in Conformance Test Specification for Clinical Documents [NEHTA2012g].</t>
  </si>
  <si>
    <t xml:space="preserve">1. Select "none known" for each of ceased medications, current medications on discharge, and adverse reactions.
2. Instruct your software to create a Discharge Summary.
3. Open the Discharge Summary XML file.
4. Verify that the "none known" exclusion statement value is present for ceased medications, current medications on discharge, and adverse reactions.
</t>
  </si>
  <si>
    <t>The new(superseding) eReferral (ER-06) conforms to pre-existing conformance requirements.</t>
  </si>
  <si>
    <r>
      <t xml:space="preserve">1. Verify that the eReferral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</si>
  <si>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r>
      <rPr>
        <b/>
        <sz val="10"/>
        <rFont val="Calibri"/>
        <family val="2"/>
        <scheme val="minor"/>
      </rPr>
      <t>Prerequisite:</t>
    </r>
    <r>
      <rPr>
        <sz val="10"/>
        <rFont val="Calibri"/>
        <family val="2"/>
        <scheme val="minor"/>
      </rPr>
      <t xml:space="preserve">
This test is Mandatory if your system can author a Discharge Summary.</t>
    </r>
  </si>
  <si>
    <r>
      <rPr>
        <b/>
        <u/>
        <sz val="10"/>
        <color theme="1"/>
        <rFont val="Calibri"/>
        <family val="2"/>
        <scheme val="minor"/>
      </rPr>
      <t>CLD.18</t>
    </r>
    <r>
      <rPr>
        <sz val="10"/>
        <color theme="1"/>
        <rFont val="Calibri"/>
        <family val="2"/>
        <scheme val="minor"/>
      </rPr>
      <t xml:space="preserve">
If the software creates a clinical document with a healthCareFacility code, then the soft</t>
    </r>
    <r>
      <rPr>
        <sz val="10"/>
        <rFont val="Calibri"/>
        <family val="2"/>
        <scheme val="minor"/>
      </rPr>
      <t xml:space="preserve">ware </t>
    </r>
    <r>
      <rPr>
        <b/>
        <sz val="10"/>
        <rFont val="Calibri"/>
        <family val="2"/>
        <scheme val="minor"/>
      </rPr>
      <t>SHOULD</t>
    </r>
    <r>
      <rPr>
        <sz val="10"/>
        <rFont val="Calibri"/>
        <family val="2"/>
        <scheme val="minor"/>
      </rPr>
      <t xml:space="preserve"> set the code and displayName to the values specified in the 1292.0 - Australian and New Zealand Standard Industrial Classification 2006 [ANZSIC2006] unless specified otherwise in a CDA implementation guide.
Note: Where possible, vendors should be using ANZSIC codes to align with the document’s XDS.b metadata.
For example:</t>
    </r>
    <r>
      <rPr>
        <sz val="10"/>
        <color theme="1"/>
        <rFont val="Calibri"/>
        <family val="2"/>
        <scheme val="minor"/>
      </rPr>
      <t xml:space="preserve">
&lt;healthCareFacility&gt;
…
   &lt;code code="8534"  codeSystem="1.2.36.1.2001.1005.47" codeSystemName="ANSZIC 2006" displayName="Chiropractic and Osteopathic Services" /&gt;
…
&lt;/healthCareFacility&gt;
</t>
    </r>
    <r>
      <rPr>
        <b/>
        <u/>
        <sz val="10"/>
        <color theme="1"/>
        <rFont val="Calibri"/>
        <family val="2"/>
        <scheme val="minor"/>
      </rPr>
      <t>CLD.20</t>
    </r>
    <r>
      <rPr>
        <sz val="10"/>
        <color theme="1"/>
        <rFont val="Calibri"/>
        <family val="2"/>
        <scheme val="minor"/>
      </rPr>
      <t xml:space="preserve">
If the software creates a clinical document with a healthCareFacility code using the 1292.0 – Australian and New Zealand Standard Ind</t>
    </r>
    <r>
      <rPr>
        <sz val="10"/>
        <rFont val="Calibri"/>
        <family val="2"/>
        <scheme val="minor"/>
      </rPr>
      <t xml:space="preserve">ustrial Classification 2006 [ANZSIC2006] (as noted in CLD.18), then the software </t>
    </r>
    <r>
      <rPr>
        <b/>
        <sz val="10"/>
        <rFont val="Calibri"/>
        <family val="2"/>
        <scheme val="minor"/>
      </rPr>
      <t>SHOULD</t>
    </r>
    <r>
      <rPr>
        <sz val="10"/>
        <rFont val="Calibri"/>
        <family val="2"/>
        <scheme val="minor"/>
      </rPr>
      <t xml:space="preserve"> set the codeSystem to 1.2.36.1.2001.1005.47 and the codeSystemName to ANZSIC 2006. </t>
    </r>
  </si>
  <si>
    <r>
      <t xml:space="preserve">Verify that the eReferral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</si>
  <si>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r>
      <t xml:space="preserve">Verify that the Discharge Summary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</si>
  <si>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r>
      <rPr>
        <b/>
        <sz val="10"/>
        <rFont val="Calibri"/>
        <family val="2"/>
        <scheme val="minor"/>
      </rPr>
      <t xml:space="preserve">Test Objective:
</t>
    </r>
    <r>
      <rPr>
        <sz val="10"/>
        <rFont val="Calibri"/>
        <family val="2"/>
        <scheme val="minor"/>
      </rPr>
      <t xml:space="preserve">A Discharge Summary can still be superseded. </t>
    </r>
  </si>
  <si>
    <t>The values in the new(superseding) Discharge Summary (DS-06) xml are correct.</t>
  </si>
  <si>
    <t xml:space="preserve">1. Verify that the information in the clinical synopsis entry field can be edited.
2. Keep a record of the clinical synopsis.
Note: If the following test case ES.03.01 is applicable, then the clinical synopsis entry field will be pre-populated, otherwise it will be blank.
</t>
  </si>
  <si>
    <r>
      <rPr>
        <b/>
        <sz val="10"/>
        <rFont val="Calibri"/>
        <family val="2"/>
        <scheme val="minor"/>
      </rPr>
      <t xml:space="preserve">Test Objective:
</t>
    </r>
    <r>
      <rPr>
        <sz val="10"/>
        <rFont val="Calibri"/>
        <family val="2"/>
        <scheme val="minor"/>
      </rPr>
      <t xml:space="preserve">A visual separator is used in the Medicine Directions (Instructions) data element to separate  Medicine; dose, frequency, and instructions.
Where this information is selected (e.g. via pull down menus) rather than entering the information in a free text field.
</t>
    </r>
  </si>
  <si>
    <r>
      <rPr>
        <b/>
        <sz val="10"/>
        <rFont val="Calibri"/>
        <family val="2"/>
        <scheme val="minor"/>
      </rPr>
      <t xml:space="preserve">Test Objective:
</t>
    </r>
    <r>
      <rPr>
        <sz val="10"/>
        <rFont val="Calibri"/>
        <family val="2"/>
        <scheme val="minor"/>
      </rPr>
      <t xml:space="preserve">A visual separator is required in the Medicine Directions (Instructions) data element to separate  Medicine; dose, frequency, and instructions.
This applies to systems where this information is selected (e.g. via pull down menus) rather than entering the information in a free text field.
</t>
    </r>
  </si>
  <si>
    <t>END: Shared Health Summary -  Rendering and Attestation</t>
  </si>
  <si>
    <t>START: Shared Health Summary - Rendering and Attestation</t>
  </si>
  <si>
    <t xml:space="preserve">1. Verify that the the Problem/Disagnosis item that was previously flagged as Confidential, is not pre-selected but it can now be selected (only if your system supports the Confidentiality flag). 
2. Verify that all items not pre-selected for inclusion were not included in the patient's previous Shared Health Summary.
3. Check the Shared Health Summary is correct using a conformant rendering system to validate it meets rendering requirements. Conformance to the CDA Rendering specification is determined by applying the Conformance Test Specification for CDA Rendering [NEHTA2012f]. </t>
  </si>
  <si>
    <t xml:space="preserve">1. Create a clinical synopsis with multiple paragraphs.
2. Instruct your software to create an Event Summary.
3. Check the Event Summary using a conformant rendering system to validate it meets rendering requirements.  Conformance to the CDA Rendering specification is determined by applying the Conformance Test Specification for CDA Rendering [NEHTA2012f].  
4. Upload the Event Summary to the patient's PCEHR and verify that the upload is successful.
5. Open the Event Summary created by your software.
6. Verify that the rendered Event Summary contains the clinical synopsis with multi-line formatting.
</t>
  </si>
  <si>
    <t xml:space="preserve">Verify that the clinical synopsis in the rendered copy of the Event Summary is a complete copy of the clinical synopsis resulting from test case EVS.03.01.
</t>
  </si>
  <si>
    <t xml:space="preserve">1. Exclude all medications from inclusion in the eReferral. 
2. Select "none known" for adverse reactions.
3. Instruct your software to create an eReferral.
4. Render the eReferral using a conformant rendering system to validate it meets rendering requirements .Conformance to the CDA Rendering specification is determined by applying the Conformance Test Specification for CDA Rendering [NEHTA2012f].  
5. Upload the eReferral to the patient's PCEHR and verify that the upload was successful.
6. Open the eReferral XML file.
</t>
  </si>
  <si>
    <r>
      <t xml:space="preserve">Test objective:  
</t>
    </r>
    <r>
      <rPr>
        <sz val="10"/>
        <rFont val="Calibri"/>
        <family val="2"/>
        <scheme val="minor"/>
      </rPr>
      <t xml:space="preserve">Prior to uploading a Shared Health Summary, the system:
1. Displays the final version of a Shared Health Summary to the author ; 
2. Prompts the author to attest to the content of the Shared Health Summary before the Shared Health Summary Producer uploads the Shared Health Summary.
</t>
    </r>
    <r>
      <rPr>
        <b/>
        <sz val="10"/>
        <rFont val="Calibri"/>
        <family val="2"/>
        <scheme val="minor"/>
      </rPr>
      <t xml:space="preserve">
</t>
    </r>
  </si>
  <si>
    <r>
      <rPr>
        <b/>
        <sz val="10"/>
        <rFont val="Calibri"/>
        <family val="2"/>
        <scheme val="minor"/>
      </rPr>
      <t>Prerequisite:</t>
    </r>
    <r>
      <rPr>
        <sz val="10"/>
        <rFont val="Calibri"/>
        <family val="2"/>
        <scheme val="minor"/>
      </rPr>
      <t xml:space="preserve">
This test is executed AS PART OF the previous test (SHS 29.01) prior to uploading an authored Shared Health Summary.
</t>
    </r>
  </si>
  <si>
    <r>
      <t xml:space="preserve">1. </t>
    </r>
    <r>
      <rPr>
        <b/>
        <u/>
        <sz val="10"/>
        <rFont val="Calibri"/>
        <family val="2"/>
        <scheme val="minor"/>
      </rPr>
      <t>SHS-03</t>
    </r>
    <r>
      <rPr>
        <sz val="10"/>
        <rFont val="Calibri"/>
        <family val="2"/>
        <scheme val="minor"/>
      </rPr>
      <t xml:space="preserve"> is created and uploaded to the patient's PCEHR.
2. Document ID is recorded in the 'Tester Comments' column of this worksheet.
</t>
    </r>
  </si>
  <si>
    <r>
      <t xml:space="preserve">1. </t>
    </r>
    <r>
      <rPr>
        <b/>
        <u/>
        <sz val="10"/>
        <rFont val="Calibri"/>
        <family val="2"/>
        <scheme val="minor"/>
      </rPr>
      <t>SHS-04</t>
    </r>
    <r>
      <rPr>
        <sz val="10"/>
        <rFont val="Calibri"/>
        <family val="2"/>
        <scheme val="minor"/>
      </rPr>
      <t xml:space="preserve"> is created and uploaded to the patient's PCEHR.
2. The Document ID is recorded in the 'Tester Comments' column of this worksheet.</t>
    </r>
  </si>
  <si>
    <r>
      <t xml:space="preserve">1. </t>
    </r>
    <r>
      <rPr>
        <b/>
        <u/>
        <sz val="10"/>
        <rFont val="Calibri"/>
        <family val="2"/>
        <scheme val="minor"/>
      </rPr>
      <t>SHS-01</t>
    </r>
    <r>
      <rPr>
        <sz val="10"/>
        <rFont val="Calibri"/>
        <family val="2"/>
        <scheme val="minor"/>
      </rPr>
      <t xml:space="preserve"> is created and uploaded to the patient's PCEHR.
2. The Document ID is recorded in the 'Tester Comments' column of this worksheet.
</t>
    </r>
  </si>
  <si>
    <r>
      <t xml:space="preserve">1. </t>
    </r>
    <r>
      <rPr>
        <b/>
        <u/>
        <sz val="10"/>
        <rFont val="Calibri"/>
        <family val="2"/>
        <scheme val="minor"/>
      </rPr>
      <t>SHS-12</t>
    </r>
    <r>
      <rPr>
        <sz val="10"/>
        <rFont val="Calibri"/>
        <family val="2"/>
        <scheme val="minor"/>
      </rPr>
      <t xml:space="preserve"> is created and uploaded to the PCEHR.
It contains  Other Medical History items.
2. The Document ID is recorded in  the 'Tester Comments' column of this worksheet.</t>
    </r>
  </si>
  <si>
    <t xml:space="preserve">1. Create a new Shared Health Summary and select all Medicine items.
2. Upload the Shared Health Summary to the patient's PCEHR and verify that the upload is successful.
3. Open the Shared Health Summary.
4. Verify that there is a visual separator between information about dose, frequency, and instructions for using medication.
Verify it appears correct.
5. Verify that the medication dose-form is present and appears correct.
</t>
  </si>
  <si>
    <t>1. Verify that the information in the Medical History list is the complete Medical History recorded in the patient's local health record, including all Problem/Diagnosis items, all Procedures and all Other Medical History items.</t>
  </si>
  <si>
    <t>The complete list of Medical History items is displayed.</t>
  </si>
  <si>
    <t xml:space="preserve">1. Complete the creation of the Shared Health Summary and include items for each type of entry (i.e.Adverse Reactions, Medications, Medical History, Immunisations) and note all the selected items.
2. Attest that you are a nominated healthcare provider for the patient.
3. Upload the Shared Health Summary to the patient's PCEHR and verify that the upload is successful.
4. Close the Shared Health Summary.
</t>
  </si>
  <si>
    <t xml:space="preserve">1. Open a local health record of patient I who has an accessible PCEHR.
The local health record has:
- Information for Medications and Medical History, and;
- NO information for Adverse Reactions and Immunisations. 
- The Medical History contains Problem/Diagnosis items and Procedure items.
2. Select the 'entry point' to the PCEHR functionality.
3. Select the option in your software to author a Shared Health Summary for the patient.
4. Verify that the following four lists are displayed (in any order). 
i) Adverse Reactions;                                                                                                                                                                                                                                            
ii) Medications;                                                                                                                                                                                                                    
iii) Medical History;                                                                                                                                                                                                              
iv) Immunisations. 
</t>
  </si>
  <si>
    <t xml:space="preserve">Verify the following:
1.The information in the Medical History list is the complete Medical History recorded in the patient's local health record. 
2. The information in the Medications list contains all of the current medications recorded in the patient's local health record. 
3. There is no information in the Adverse Reactions and Immunisations lists. 
</t>
  </si>
  <si>
    <t xml:space="preserve">1. Open a local health record of patient K who has an accessible PCEHR, the local health record has:
-  information for Adverse Reactions, Medical History and Immunisations;
- NO information for current Medications.
- The Medical History contains Problem/Diagnosis items, Procedure items and Other Medical History items.
2. Select the option in your software to author a Shared Health Summary for the patient.
3. Verify that the following four lists are displayed (in any order). 
i) Adverse Reactions;                                                                                                                                                                                                                                            
ii) Medications ;                                                                                                                                                                                                                 
iii) Medical History;                                                                                                                                                                                                             
iv) Immunisations. 
</t>
  </si>
  <si>
    <t>The user has chosen to select: 
1. Adverse Reactions - "none supplied" ;
2. Medical History - at least one item;
3. Immunisations -  at least one item;
4. Medications - "none known" .</t>
  </si>
  <si>
    <t>START: Proper use of Medical History items (SHS)</t>
  </si>
  <si>
    <t>The Medical History narrative contains all Medical History items in a single table.</t>
  </si>
  <si>
    <t xml:space="preserve">
1. Verify that the table in the narrative of the Medical History section of the Shared Health Summary contains a column with the title "Date".
2. Verify that every item in the "Date" column is either a point in time or a time period for that Medical History item, sourced from the patient's local health record.
</t>
  </si>
  <si>
    <t>The table in the narrative contains a column titled "Date" and each date is either a point in time or a time period for that Medical History item, with the date is sourced from the patient's local health record.</t>
  </si>
  <si>
    <t>The table in the narrative contains a column titled "Comment" and each comment about a Medical History item is sourced from the patient's local health record.</t>
  </si>
  <si>
    <t>END: Proper use of Medical History items (SHS)</t>
  </si>
  <si>
    <t>START: Exclusion Statements for Medical History items in a SHS</t>
  </si>
  <si>
    <t>A Shared Health Summary cannot be created with no Medical History items when the user has not explicitly stated there are no moedical history items.</t>
  </si>
  <si>
    <t xml:space="preserve">1. Select "none supplied" for Medical History Procedures and Problem/Diagnosis.
2. Create a Shared Health Summary.
3. Upload the Shared Health Summary to the PCEHR.
</t>
  </si>
  <si>
    <t>END: Exclusion Statements for Medical History items in a SHS</t>
  </si>
  <si>
    <t>In the Medication directions the information about  the Medication, dose, frequency and instructions are clearly distinguished.</t>
  </si>
  <si>
    <t>1. Create a Shared Health Summary.
2. Upload the Shared Health Summary to the Patient's PCEHR.
3. Verify that the previously selected exclusion statements appear correctly in the document view.</t>
  </si>
  <si>
    <t xml:space="preserve">Verify the system does not proceed because no exclusion statement is selected for 'Immunisations'. 
</t>
  </si>
  <si>
    <t>Immunisation exclusion statement selected.</t>
  </si>
  <si>
    <t xml:space="preserve">Select an exclusion statement for Immunisations.
Note the selection.
</t>
  </si>
  <si>
    <t>1. The narrative includes the recommended text when there is a "none supplied" exclusion statement value.
2. The narrative for Immunisations is correct.</t>
  </si>
  <si>
    <r>
      <t xml:space="preserve">1. </t>
    </r>
    <r>
      <rPr>
        <b/>
        <u/>
        <sz val="10"/>
        <rFont val="Calibri"/>
        <family val="2"/>
        <scheme val="minor"/>
      </rPr>
      <t>SHS-05</t>
    </r>
    <r>
      <rPr>
        <sz val="10"/>
        <rFont val="Calibri"/>
        <family val="2"/>
        <scheme val="minor"/>
      </rPr>
      <t xml:space="preserve"> is created and uploaded to the patient's PCEHR.
2. Shared Health Summary is created with the correct exclusion statements.
3. The Document ID is recorded in the 'Tester Comments' column of this worksheet.</t>
    </r>
  </si>
  <si>
    <r>
      <t xml:space="preserve">1. </t>
    </r>
    <r>
      <rPr>
        <b/>
        <u/>
        <sz val="10"/>
        <rFont val="Calibri"/>
        <family val="2"/>
        <scheme val="minor"/>
      </rPr>
      <t>SHS-07</t>
    </r>
    <r>
      <rPr>
        <sz val="10"/>
        <rFont val="Calibri"/>
        <family val="2"/>
        <scheme val="minor"/>
      </rPr>
      <t xml:space="preserve">  is created and u[ploaded to the PCEHR. It includes Medical History, Problem/Diagnosis items.
2. The Document ID is recorded in  the 'Tester Comments' column of this worksheet.</t>
    </r>
  </si>
  <si>
    <r>
      <t xml:space="preserve">1. </t>
    </r>
    <r>
      <rPr>
        <b/>
        <u/>
        <sz val="10"/>
        <rFont val="Calibri"/>
        <family val="2"/>
        <scheme val="minor"/>
      </rPr>
      <t>SHS-08</t>
    </r>
    <r>
      <rPr>
        <sz val="10"/>
        <rFont val="Calibri"/>
        <family val="2"/>
        <scheme val="minor"/>
      </rPr>
      <t xml:space="preserve"> is created and uploaded to the PCEHR.
It includes Medical History, Procedure items.
2. The Document ID is recorded in  the 'Tester Comments' column of this worksheet.</t>
    </r>
  </si>
  <si>
    <r>
      <t xml:space="preserve">1. Open a local health record of </t>
    </r>
    <r>
      <rPr>
        <b/>
        <u/>
        <sz val="10"/>
        <rFont val="Calibri"/>
        <family val="2"/>
        <scheme val="minor"/>
      </rPr>
      <t>patient K</t>
    </r>
    <r>
      <rPr>
        <sz val="10"/>
        <rFont val="Calibri"/>
        <family val="2"/>
        <scheme val="minor"/>
      </rPr>
      <t xml:space="preserve"> who has an accessible PCEHR and the local health record has data for adverse reactions, Medical History and immunisations and information about ceased but NO current medications. The Medical History contains Problem/Diagnosis items, Procedure items and Other Medical History items.
2. Select the 'entry point' to the PCEHR functionality.
3. Select the option in your software to author a Shared Health Summary for the patient.
4. Select all the Medical History Procedure items for inclusion in a Shared Health Summary.
5. Select "none supplied" or deselect all the Medical History Problem/Diagnosis items and Other Medical History items, so they are not included in a Shared Health Summary.
6. Create a Shared Health Summary.
7. Upload the Shared Health Summary to the patient's PCEHR record.
</t>
    </r>
  </si>
  <si>
    <r>
      <t>1.</t>
    </r>
    <r>
      <rPr>
        <b/>
        <u/>
        <sz val="10"/>
        <rFont val="Calibri"/>
        <family val="2"/>
        <scheme val="minor"/>
      </rPr>
      <t xml:space="preserve"> SHS-09</t>
    </r>
    <r>
      <rPr>
        <sz val="10"/>
        <rFont val="Calibri"/>
        <family val="2"/>
        <scheme val="minor"/>
      </rPr>
      <t xml:space="preserve"> is created and uploaded to the PCEHR.
It contains with Medical History,  Procedure items AND Other Medical History items.
2. The Document ID is recorded in  the 'Tester Comments' column of this worksheet.</t>
    </r>
  </si>
  <si>
    <r>
      <t>1. Open a local health record of</t>
    </r>
    <r>
      <rPr>
        <b/>
        <u/>
        <sz val="10"/>
        <rFont val="Calibri"/>
        <family val="2"/>
        <scheme val="minor"/>
      </rPr>
      <t xml:space="preserve"> patient K</t>
    </r>
    <r>
      <rPr>
        <sz val="10"/>
        <rFont val="Calibri"/>
        <family val="2"/>
        <scheme val="minor"/>
      </rPr>
      <t xml:space="preserve"> who has an accessible PCEHR, the local health record has data for adverse reactions, Medical History and immunisations and information about ceased but no current medications. The Medical History contains Problem/Diagnosis items, Procedure items and Other Medical History items.
2. Select the 'entry point' to the PCEHR functionality.
3. Select the option in your software to author a Shared Health Summary for the patient.
4. Select all the Medical History Procedure items and Other Medical History items for inclusion in a Shared Health Summary.
5. Deselect all the Medical History Problem/Diagnosis items, so they are not included in a Shared Health Summary.
6. Create a Shared Health Summary.
7. Upload the Shared Health Summary to the PCEHR.
</t>
    </r>
  </si>
  <si>
    <r>
      <t xml:space="preserve">1. </t>
    </r>
    <r>
      <rPr>
        <b/>
        <u/>
        <sz val="10"/>
        <rFont val="Calibri"/>
        <family val="2"/>
        <scheme val="minor"/>
      </rPr>
      <t>SHS-10</t>
    </r>
    <r>
      <rPr>
        <sz val="10"/>
        <rFont val="Calibri"/>
        <family val="2"/>
        <scheme val="minor"/>
      </rPr>
      <t xml:space="preserve"> is created and uploaded to the PCEHR.
It contains with NO Medical History items once the user has explicitly selected an exclusion statement.
2. The Document ID is recorded in  the 'Tester Comments' column of this worksheet.</t>
    </r>
  </si>
  <si>
    <r>
      <t>1. Open a local health record of</t>
    </r>
    <r>
      <rPr>
        <b/>
        <u/>
        <sz val="10"/>
        <rFont val="Calibri"/>
        <family val="2"/>
        <scheme val="minor"/>
      </rPr>
      <t xml:space="preserve"> patient L </t>
    </r>
    <r>
      <rPr>
        <sz val="10"/>
        <rFont val="Calibri"/>
        <family val="2"/>
        <scheme val="minor"/>
      </rPr>
      <t xml:space="preserve">who has an accessible PCEHR, the local health record has data for adverse reactions, medications and immunisations and NO information about Medical History.
2. Select the 'entry point' to the PCEHR functionality.
3. Select the option in your software to author a Shared Health Summary for the patient.
4. Verify that there is no information in the Medical History list.
5. Create a Shared Health Summary.
6. Verify that your software disallows a Shared Health Summary to be created as the user has not selected an exclusion statement value for the Medical History items. 
</t>
    </r>
  </si>
  <si>
    <r>
      <t>1.</t>
    </r>
    <r>
      <rPr>
        <b/>
        <u/>
        <sz val="10"/>
        <rFont val="Calibri"/>
        <family val="2"/>
        <scheme val="minor"/>
      </rPr>
      <t xml:space="preserve"> SHS-11 </t>
    </r>
    <r>
      <rPr>
        <sz val="10"/>
        <rFont val="Calibri"/>
        <family val="2"/>
        <scheme val="minor"/>
      </rPr>
      <t>is created and uploaded to the PCEHR.
It contains NO Medical History items and the user has asserted that none are known.
2. The Document ID is recorded in  the 'Tester Comments' column of this worksheet.</t>
    </r>
  </si>
  <si>
    <r>
      <t xml:space="preserve">1. Open a local health record of </t>
    </r>
    <r>
      <rPr>
        <b/>
        <u/>
        <sz val="10"/>
        <rFont val="Calibri"/>
        <family val="2"/>
        <scheme val="minor"/>
      </rPr>
      <t xml:space="preserve">patient L </t>
    </r>
    <r>
      <rPr>
        <sz val="10"/>
        <rFont val="Calibri"/>
        <family val="2"/>
        <scheme val="minor"/>
      </rPr>
      <t xml:space="preserve">who has an accessible PCEHR, the local health record has data for adverse reactions, medications and immunisations and NO information about Medical History.
2. Select the 'entry point' to the PCEHR functionality.
3. Select the option in your software to author a Shared Health Summary for the patient.
4. Verify that there is no information in the Medical History list.
5. Select "none known" for Medical History Procedures and Problem/Diagnosis.
6. Create a Shared Health Summary.
7. Upload the Shared Health Summary to the PCEHR.
</t>
    </r>
  </si>
  <si>
    <r>
      <t xml:space="preserve">1. Open a local health record of </t>
    </r>
    <r>
      <rPr>
        <b/>
        <u/>
        <sz val="10"/>
        <rFont val="Calibri"/>
        <family val="2"/>
        <scheme val="minor"/>
      </rPr>
      <t>patient K</t>
    </r>
    <r>
      <rPr>
        <sz val="10"/>
        <rFont val="Calibri"/>
        <family val="2"/>
        <scheme val="minor"/>
      </rPr>
      <t xml:space="preserve"> who has an accessible PCEHR, the local health record has data for adverse reactions, Medical History and immunisations and information about ceased but no current medications. The Medical History contains Problem/Diagnosis items, Procedure items and Other Medical History items.
2. Select the 'entry point' to the PCEHR functionality.
3. Select the option in your software to author a Shared Health Summary for the patient.
4. Select all the Other Medical History items for inclusion in a Shared Health Summary.
5. Select "none supplied" or deselect all the Medical History Problem/Diagnosis items and all the Medical History Procedure items, so they are not included in a Shared Health Summary.
6. Create a Shared Health Summary.
7. Upload the Shared Health Summary to the patient's PCEHR.
</t>
    </r>
  </si>
  <si>
    <r>
      <t xml:space="preserve">1. </t>
    </r>
    <r>
      <rPr>
        <b/>
        <u/>
        <sz val="10"/>
        <rFont val="Calibri"/>
        <family val="2"/>
        <scheme val="minor"/>
      </rPr>
      <t>SHS-14</t>
    </r>
    <r>
      <rPr>
        <sz val="10"/>
        <rFont val="Calibri"/>
        <family val="2"/>
        <scheme val="minor"/>
      </rPr>
      <t xml:space="preserve"> is created and uploaded to the PCEHR.
It contains:
- A visual separator in the Medicine Directions (Instructions) data element to separate  the Medication, dose, frequency, and instructions.
- Correct </t>
    </r>
    <r>
      <rPr>
        <u/>
        <sz val="10"/>
        <rFont val="Calibri"/>
        <family val="2"/>
        <scheme val="minor"/>
      </rPr>
      <t>dose-form</t>
    </r>
    <r>
      <rPr>
        <sz val="10"/>
        <rFont val="Calibri"/>
        <family val="2"/>
        <scheme val="minor"/>
      </rPr>
      <t xml:space="preserve"> for the type of Medicine.
2. The Document ID is recorded in  the 'Tester Comments' column of this worksheet.</t>
    </r>
  </si>
  <si>
    <r>
      <rPr>
        <b/>
        <sz val="10"/>
        <rFont val="Calibri"/>
        <family val="2"/>
        <scheme val="minor"/>
      </rPr>
      <t>Test Objective:</t>
    </r>
    <r>
      <rPr>
        <sz val="10"/>
        <rFont val="Calibri"/>
        <family val="2"/>
        <scheme val="minor"/>
      </rPr>
      <t xml:space="preserve">
Dose-form is required in all medicine entries when authoring a Shared Health Summary.
</t>
    </r>
  </si>
  <si>
    <r>
      <rPr>
        <b/>
        <sz val="10"/>
        <rFont val="Calibri"/>
        <family val="2"/>
        <scheme val="minor"/>
      </rPr>
      <t xml:space="preserve">Prerequisite:  </t>
    </r>
    <r>
      <rPr>
        <sz val="10"/>
        <rFont val="Calibri"/>
        <family val="2"/>
        <scheme val="minor"/>
      </rPr>
      <t xml:space="preserve">
This test is </t>
    </r>
    <r>
      <rPr>
        <u/>
        <sz val="10"/>
        <rFont val="Calibri"/>
        <family val="2"/>
        <scheme val="minor"/>
      </rPr>
      <t>Mandatory</t>
    </r>
    <r>
      <rPr>
        <sz val="10"/>
        <rFont val="Calibri"/>
        <family val="2"/>
        <scheme val="minor"/>
      </rPr>
      <t xml:space="preserve"> if your system can author a Shared Health Summary.
</t>
    </r>
  </si>
  <si>
    <r>
      <rPr>
        <b/>
        <sz val="10"/>
        <rFont val="Calibri"/>
        <family val="2"/>
        <scheme val="minor"/>
      </rPr>
      <t xml:space="preserve">Prerequisite:  </t>
    </r>
    <r>
      <rPr>
        <sz val="10"/>
        <rFont val="Calibri"/>
        <family val="2"/>
        <scheme val="minor"/>
      </rPr>
      <t xml:space="preserve">
1. If your system allows the user to </t>
    </r>
    <r>
      <rPr>
        <u/>
        <sz val="10"/>
        <rFont val="Calibri"/>
        <family val="2"/>
        <scheme val="minor"/>
      </rPr>
      <t>select</t>
    </r>
    <r>
      <rPr>
        <sz val="10"/>
        <rFont val="Calibri"/>
        <family val="2"/>
        <scheme val="minor"/>
      </rPr>
      <t xml:space="preserve"> Medicine, dose, frequency, and instructions (e.g. via pull down menus) rather than entering the information in a free text field, </t>
    </r>
    <r>
      <rPr>
        <u/>
        <sz val="10"/>
        <rFont val="Calibri"/>
        <family val="2"/>
        <scheme val="minor"/>
      </rPr>
      <t xml:space="preserve">then this test is Mandatory;
Otherwise,
</t>
    </r>
    <r>
      <rPr>
        <sz val="10"/>
        <rFont val="Calibri"/>
        <family val="2"/>
        <scheme val="minor"/>
      </rPr>
      <t xml:space="preserve">2. If your system allows Medicine, dose, frequency, and instructions  to be entered in a </t>
    </r>
    <r>
      <rPr>
        <u/>
        <sz val="10"/>
        <rFont val="Calibri"/>
        <family val="2"/>
        <scheme val="minor"/>
      </rPr>
      <t>free text field</t>
    </r>
    <r>
      <rPr>
        <sz val="10"/>
        <rFont val="Calibri"/>
        <family val="2"/>
        <scheme val="minor"/>
      </rPr>
      <t xml:space="preserve">, then choose the test result "N/A"(Not Applicable) , add a Tester Comment and proceed to the next test case.
</t>
    </r>
  </si>
  <si>
    <r>
      <t xml:space="preserve">1. Open a local health record of </t>
    </r>
    <r>
      <rPr>
        <b/>
        <u/>
        <sz val="10"/>
        <color theme="1"/>
        <rFont val="Calibri"/>
        <family val="2"/>
        <scheme val="minor"/>
      </rPr>
      <t>patient H</t>
    </r>
    <r>
      <rPr>
        <sz val="10"/>
        <color theme="1"/>
        <rFont val="Calibri"/>
        <family val="2"/>
        <scheme val="minor"/>
      </rPr>
      <t xml:space="preserve"> who has an accessible PCEHR where the local record has data for each of the following: adverse reactions, ceased and current medications, Medical History, immunisations. 
2. Select the 'entry point' to the PCEHR functionality.
3. Select the option in your software to author a Shared Health Summary for the patient
4. Verify that the following four lists are displayed (in any order). 
i) Adverse Reactions                                                                                                                                                                                                                                             
ii) Medications                                                                                                                                                                                                                    
iii) Medical History                                                                                                                                                                                                              
iv) Immunisations.     
5. Verify that the list headings are "Adverse Reaction", "Medications", Medical History" and "Immunisations". 
</t>
    </r>
  </si>
  <si>
    <t xml:space="preserve">Verify that the final version of the Shared Health Summary is displayed to the author prior to uploading to the the PCEHR.
</t>
  </si>
  <si>
    <t>The final version of the Shared Health Summary is displayed to the author prior to upload.</t>
  </si>
  <si>
    <r>
      <t xml:space="preserve">1. Only </t>
    </r>
    <r>
      <rPr>
        <u/>
        <sz val="10"/>
        <color theme="1"/>
        <rFont val="Calibri"/>
        <family val="2"/>
        <scheme val="minor"/>
      </rPr>
      <t>one</t>
    </r>
    <r>
      <rPr>
        <sz val="10"/>
        <color theme="1"/>
        <rFont val="Calibri"/>
        <family val="2"/>
        <scheme val="minor"/>
      </rPr>
      <t xml:space="preserve"> review confirmation step is required to confirm the Shared Health Summary is correct.
2. The display of the Shared Health Summary conforms to the requirements of the CDA Rendering Specification.</t>
    </r>
  </si>
  <si>
    <r>
      <t xml:space="preserve">Review the displayed Shared Health Summary and confirm the review is correct.
You will need to verify that the display of the Shared Health Summary is created by rendering the Shared Health Summary XML file according to the CDA Rendering Specification [NEHTA2012e].
Conformance to the CDA Rendering specification is determined by applying the </t>
    </r>
    <r>
      <rPr>
        <i/>
        <sz val="10"/>
        <rFont val="Calibri"/>
        <family val="2"/>
        <scheme val="minor"/>
      </rPr>
      <t xml:space="preserve">Conformance Test Specification for CDA Rendering </t>
    </r>
    <r>
      <rPr>
        <sz val="10"/>
        <rFont val="Calibri"/>
        <family val="2"/>
        <scheme val="minor"/>
      </rPr>
      <t>[NEHTA2012f].</t>
    </r>
  </si>
  <si>
    <t>Only one Review confirmation step and one Attestation confirmation step is required.</t>
  </si>
  <si>
    <r>
      <t>1. Attestation and Confirmation by the author is completed.
2.</t>
    </r>
    <r>
      <rPr>
        <b/>
        <u/>
        <sz val="10"/>
        <color theme="1"/>
        <rFont val="Calibri"/>
        <family val="2"/>
        <scheme val="minor"/>
      </rPr>
      <t xml:space="preserve"> SHS-02 </t>
    </r>
    <r>
      <rPr>
        <sz val="10"/>
        <color theme="1"/>
        <rFont val="Calibri"/>
        <family val="2"/>
        <scheme val="minor"/>
      </rPr>
      <t xml:space="preserve"> is created and uploaded to the patient's PCEHR record.
3. The Document ID is recorded in  the 'Tester Comments' column of this worksheet.</t>
    </r>
  </si>
  <si>
    <t>For each of the exclusion statements present in the XML, the text in the Narrative data component (which is rendered) and the Structured data component, have the same meaning.</t>
  </si>
  <si>
    <t xml:space="preserve">The Shared Health Summary xml file contains the correct information and exclusion statements.
</t>
  </si>
  <si>
    <t xml:space="preserve">Open the Shared Health Summary xml file and verify the following:
1. The exclusion statement for Adverse Reactions is "none supplied".  
2. The previously selected Medical History items are present.
3. The previously selected Immunisations  items are present. 
4. The exclusion statement for Medications is "none known".  
</t>
  </si>
  <si>
    <t xml:space="preserve">Verify that the Shared Health Summary conforms to all requirements for that type of document, for the conformance level claimed by the software developer. 
Requirements for Shared Health Summary are listed in the PCEHR Conformance Profile for Shared Health Summary Clinical Documents [NEHTA2013i] and specifications referenced therein.
The conformance tests are listed in Conformance Test Specification for Clinical Documents [NEHTA2012g].
</t>
  </si>
  <si>
    <t xml:space="preserve">Verify that the Shared Health Summary conforms to all previous requirements for that type of document, for the conformance level claimed by the software developer. 
Requirements for Shared Health Summary are listed in the PCEHR Conformance Profile for Shared Health Summary Clinical Documents [NEHTA2013i] and specifications referenced therein.
The conformance tests are listed in Conformance Test Specification for Clinical Documents [NEHTA2012g].
</t>
  </si>
  <si>
    <t xml:space="preserve">Verify that adverse reactions, medications and immunisations are not listed in the Medical History list.
</t>
  </si>
  <si>
    <t xml:space="preserve">Verify that the Shared Health Summary conforms to all requirements for that type of document, for the conformance level claimed by the software developer. 
The conformance tests are listed in Conformance Test Specification for Clinical Documents [NEHTA2012g].
</t>
  </si>
  <si>
    <r>
      <t xml:space="preserve">Complete the Shared Health Summary and prior to uploading it to the PCEHR, perform the following.
    -&gt; PERFORM the following tests :  'Shared Health Summary - Attestation' (ATTEST_SHS.01.01,  ATTEST_SHS.02.01).I42
</t>
    </r>
    <r>
      <rPr>
        <u/>
        <sz val="10"/>
        <color theme="1"/>
        <rFont val="Calibri"/>
        <family val="2"/>
        <scheme val="minor"/>
      </rPr>
      <t/>
    </r>
  </si>
  <si>
    <t xml:space="preserve">Verify an explicit confirmation by the user confirms the upload of the Shared Health Summary to the PCEHR.
Example:
A mouse click on an "Upload" button, or a dialog with "Y" or "N" responses.
                              </t>
  </si>
  <si>
    <r>
      <rPr>
        <b/>
        <sz val="10"/>
        <rFont val="Calibri"/>
        <family val="2"/>
        <scheme val="minor"/>
      </rPr>
      <t xml:space="preserve">    -&gt; RETURN to complete the previous test (SHS.29.01).</t>
    </r>
    <r>
      <rPr>
        <sz val="10"/>
        <rFont val="Calibri"/>
        <family val="2"/>
        <scheme val="minor"/>
      </rPr>
      <t xml:space="preserve">
</t>
    </r>
  </si>
  <si>
    <t xml:space="preserve">Open the Shared Health Summary XML file and verify  "none supplied" information is recorded in the file similar to the following:
1. The Adverse Reactions section contains the text "No adverse reactions are supplied".
2. The Medications section contains the text "No medications are supplied".
3. Verify the narrative for the Medical History section contains the text "No Problem/Diagnosis supplied in this document".
4. Verify the narrative for the Medical History section contains the text "No Procedures supplied in this document".
5. ALSO, verify the narrative for Immunisations is correct, according to what Exclusion Statement was previously selected for Immunisations.
</t>
  </si>
  <si>
    <t xml:space="preserve">Common Clinical Documents - PCEHR Usability Recommendations </t>
  </si>
  <si>
    <t>1. Prepare to author a Shared Health Summary that contains no information.
2. Verify that no exclusion statements (eg. "none known" or "none supplied" ) are selected as a default on the software screen. Exclusion statements should not be selected by default.
Note: Clinical Usability, CLD.01,  states 'none known' must also be explicity selected so therefore it also can not be defaulted.
Refer:  Common Clinical Documents PCEHR Usability Recommendations[NEHTA2014a].</t>
  </si>
  <si>
    <t>The Medical History list contains every Problem/Diagnosis, Procedures and Other Medical History item in the patient record.</t>
  </si>
  <si>
    <t>Problem/Diagnosis, Procedures and Other Medical History items are displayed in the Medical History list</t>
  </si>
  <si>
    <t xml:space="preserve">Verify that every Problem/Diagnosis, Procedure and Other Medical History item in the patient record is displayed as a separate item in the Medical History list.
</t>
  </si>
  <si>
    <r>
      <t xml:space="preserve">1. Open a local health record of </t>
    </r>
    <r>
      <rPr>
        <b/>
        <u/>
        <sz val="10"/>
        <rFont val="Calibri"/>
        <family val="2"/>
        <scheme val="minor"/>
      </rPr>
      <t xml:space="preserve">patient J </t>
    </r>
    <r>
      <rPr>
        <sz val="10"/>
        <rFont val="Calibri"/>
        <family val="2"/>
        <scheme val="minor"/>
      </rPr>
      <t xml:space="preserve">who has an accessible PCEHR and the local health record has data for adverse reactions, current medications, Medical History and immunisations; and no data for ceased or current medications. The Medical History includes Problem/Diagnosis, Procedures and Other Medical History items. At least two Medical History items do not have a date. At least two Medical History items have a date of occurrence. At least two Medical History items have a date range (from date of onset to date of remission). 
2. Select the 'entry point' to the PCEHR functionality.
3. Select the option in your software to author a Shared Health Summary for the patient.
4. Verify that Problem/Diagnosis, Procedures and Other Medical History items are displayed in the Medical History list.
</t>
    </r>
  </si>
  <si>
    <t xml:space="preserve">1. Select all items in the Medical History List for inclusion in a Shared Health Summary.
2. Create a Shared Health Summary.
3. Attest that you are a nominated healthcare provider for the patient.
4. Upload the Shared Health Summary to the patient's PCEHR and verify that the upload is successful.
</t>
  </si>
  <si>
    <t xml:space="preserve">5. Open the Shared Health Summary XML file.
6. Verify that all Problem/Diagnosis items from the Medical History list are in the Problem/Diagnosis entry of the Shared Health Summary XML file.  
7. Verify that all Procedure items from the Medical History list are in the Procedures entry of the Shared Health Summary XML file. 
8. Verify that all Other Medical History items (i.e. the items that are not Problem/Diagnosis or Procedures) from the Medical History list are in the Other Medical History Item entry of the Shared Health Summary XML file. 
</t>
  </si>
  <si>
    <r>
      <t>1.</t>
    </r>
    <r>
      <rPr>
        <b/>
        <u/>
        <sz val="10"/>
        <rFont val="Calibri"/>
        <family val="2"/>
        <scheme val="minor"/>
      </rPr>
      <t xml:space="preserve"> SHS-06</t>
    </r>
    <r>
      <rPr>
        <sz val="10"/>
        <rFont val="Calibri"/>
        <family val="2"/>
        <scheme val="minor"/>
      </rPr>
      <t xml:space="preserve"> is created and uploaded to the patient's PCEHR.
2. The Document ID is recorded in the 'Tester Comments' column of this worksheet.</t>
    </r>
  </si>
  <si>
    <t xml:space="preserve">All Problem/Diagnosis items from the Medical History list are in the Problem/Diagnosis entry of the Shared Health Summary XML file.  
</t>
  </si>
  <si>
    <t xml:space="preserve">1. Inspect the Medical History narrative in the Shared Health Summary document.
2. Verify that the Medical History narrative contains a single table and the table contains all items within the Medical History list.
</t>
  </si>
  <si>
    <r>
      <t xml:space="preserve">1. Open a local health record of </t>
    </r>
    <r>
      <rPr>
        <b/>
        <u/>
        <sz val="10"/>
        <rFont val="Calibri"/>
        <family val="2"/>
        <scheme val="minor"/>
      </rPr>
      <t>patient K</t>
    </r>
    <r>
      <rPr>
        <sz val="10"/>
        <rFont val="Calibri"/>
        <family val="2"/>
        <scheme val="minor"/>
      </rPr>
      <t xml:space="preserve"> who has an accessible PCEHR and the local health record has data for adverse reactions, Medical History and immunisations and information about ceased but NO current medications. 
Note: The Medical History contains Problem/Diagnosis items, Procedure items and Other Medical History items.
2. Select the 'entry point' to the PCEHR functionality.
3. Select the option in your software to author a Shared Health Summary for the patient.
4. Select all the Medical History Problem/Diagnosis items for inclusion in a Shared Health Summary.
5. Choose "none supplied" or deselect all the Medical History Procedure items and Other Medical History items, so they are not included in a Shared Health Summary.
6. Create a Shared Health Summary.
7. Upload the Shared Health Summary to the patient's PCEHR record.
</t>
    </r>
  </si>
  <si>
    <t xml:space="preserve">1. Open the Shared Health Summary XML file.
2. Verify that all Problem/Diagnosis items from the Medical History list are in the "Problem/Diagnosis" entry of the Shared Health Summary XML file.  
3. Verify that "Procedure", "Other Medical History Item" and "Exclusion Statement for Problems and Diagnoses" entries are not present.
4. Verify that the "Exclusion Statement - Procedures" entry is present and has a "none supplied" exclusion statement value.
</t>
  </si>
  <si>
    <r>
      <t xml:space="preserve">1. </t>
    </r>
    <r>
      <rPr>
        <b/>
        <u/>
        <sz val="10"/>
        <rFont val="Calibri"/>
        <family val="2"/>
        <scheme val="minor"/>
      </rPr>
      <t xml:space="preserve">ES-01 </t>
    </r>
    <r>
      <rPr>
        <sz val="10"/>
        <rFont val="Calibri"/>
        <family val="2"/>
        <scheme val="minor"/>
      </rPr>
      <t xml:space="preserve">is created and uploaded to the patient's PCEHR.
2. The rendered Event Summary contains the clinical synopsis with multi-line formatting.
3. The Document ID is recorded in  the 'Tester Comments' column of this worksheet.
</t>
    </r>
  </si>
  <si>
    <r>
      <rPr>
        <b/>
        <u/>
        <sz val="10"/>
        <rFont val="Calibri"/>
        <family val="2"/>
        <scheme val="minor"/>
      </rPr>
      <t>1. ES- 02</t>
    </r>
    <r>
      <rPr>
        <sz val="10"/>
        <rFont val="Calibri"/>
        <family val="2"/>
        <scheme val="minor"/>
      </rPr>
      <t xml:space="preserve">  is created and uploaded to the PCEHR.
2. The Document ID is recorded in  the 'Tester Comments' column of this worksheet.</t>
    </r>
  </si>
  <si>
    <t xml:space="preserve">1. Create an Event Summary and upload it to the patient's PCEHR.
2. Verify it has uploaded successfully. 
</t>
  </si>
  <si>
    <r>
      <rPr>
        <b/>
        <sz val="10"/>
        <rFont val="Calibri"/>
        <family val="2"/>
        <scheme val="minor"/>
      </rPr>
      <t>Prerequisite:</t>
    </r>
    <r>
      <rPr>
        <u/>
        <sz val="10"/>
        <rFont val="Calibri"/>
        <family val="2"/>
        <scheme val="minor"/>
      </rPr>
      <t xml:space="preserve">
</t>
    </r>
    <r>
      <rPr>
        <sz val="10"/>
        <rFont val="Calibri"/>
        <family val="2"/>
        <scheme val="minor"/>
      </rPr>
      <t xml:space="preserve">1. Execute this test only if your software supports  Clinical Synopis, narrative formatting options.
</t>
    </r>
    <r>
      <rPr>
        <i/>
        <sz val="10"/>
        <rFont val="Calibri"/>
        <family val="2"/>
        <scheme val="minor"/>
      </rPr>
      <t xml:space="preserve">Example: </t>
    </r>
    <r>
      <rPr>
        <sz val="10"/>
        <rFont val="Calibri"/>
        <family val="2"/>
        <scheme val="minor"/>
      </rPr>
      <t xml:space="preserve"> 
Paragraphs, numbered list, bullet point list, italics, bold, underline, superscript, subscript and tables).
Otherwise, if no such claim is made then select test result "N/A", enter Tester Comments and proceed to the next test case.</t>
    </r>
  </si>
  <si>
    <r>
      <t xml:space="preserve">1. Begin to create an Event Summary.
2. Verify that the software SHALL provide an indication that a limited number of characters will be displayed on the clinical synopsis field in the document list on the PCEHR page.
</t>
    </r>
    <r>
      <rPr>
        <i/>
        <sz val="10"/>
        <color theme="1"/>
        <rFont val="Calibri"/>
        <family val="2"/>
        <scheme val="minor"/>
      </rPr>
      <t xml:space="preserve">Example: </t>
    </r>
    <r>
      <rPr>
        <b/>
        <sz val="10"/>
        <color theme="1"/>
        <rFont val="Calibri"/>
        <family val="2"/>
        <scheme val="minor"/>
      </rPr>
      <t xml:space="preserve"> </t>
    </r>
    <r>
      <rPr>
        <sz val="10"/>
        <color theme="1"/>
        <rFont val="Calibri"/>
        <family val="2"/>
        <scheme val="minor"/>
      </rPr>
      <t xml:space="preserve">
By highlighting the text in the clinical synopsis field up to 150 characters.
</t>
    </r>
  </si>
  <si>
    <r>
      <t xml:space="preserve">1. </t>
    </r>
    <r>
      <rPr>
        <b/>
        <u/>
        <sz val="10"/>
        <rFont val="Calibri"/>
        <family val="2"/>
        <scheme val="minor"/>
      </rPr>
      <t>ES-04</t>
    </r>
    <r>
      <rPr>
        <sz val="10"/>
        <rFont val="Calibri"/>
        <family val="2"/>
        <scheme val="minor"/>
      </rPr>
      <t xml:space="preserve"> is created and uploaded to the PCEHR.
2. Only those items selected for the entry types are included.
3. The Document ID is recorded in  the 'Tester Comments' column of this worksheet.</t>
    </r>
  </si>
  <si>
    <t xml:space="preserve">1. Verify that no pathology test results and imaging examination results have been selected by default.
2. Select one of the pathology test results and imaging examination results for Diagnostic Investigations for inclusion in an Event Summary.
3. Instruct your software to create an Event Summary.
4. Upload the Event Summary to the patient's PCEHR.
5. Open the Event Summary XML file.
6. Verify that the Event Summary contains only the one selected item, and no other items.
</t>
  </si>
  <si>
    <r>
      <t xml:space="preserve">1. No pathology test results, imaging examination results or medicines have been selected by default.
2. </t>
    </r>
    <r>
      <rPr>
        <b/>
        <u/>
        <sz val="10"/>
        <rFont val="Calibri"/>
        <family val="2"/>
        <scheme val="minor"/>
      </rPr>
      <t>ES-06</t>
    </r>
    <r>
      <rPr>
        <sz val="10"/>
        <rFont val="Calibri"/>
        <family val="2"/>
        <scheme val="minor"/>
      </rPr>
      <t xml:space="preserve"> is created and uploaded to the PCEHR.
3. The Document ID is recorded in  the 'Tester Comments' column of this worksheet.</t>
    </r>
  </si>
  <si>
    <r>
      <t xml:space="preserve">1. </t>
    </r>
    <r>
      <rPr>
        <b/>
        <u/>
        <sz val="10"/>
        <rFont val="Calibri"/>
        <family val="2"/>
        <scheme val="minor"/>
      </rPr>
      <t>ES-05</t>
    </r>
    <r>
      <rPr>
        <sz val="10"/>
        <rFont val="Calibri"/>
        <family val="2"/>
        <scheme val="minor"/>
      </rPr>
      <t xml:space="preserve"> is created and uploaded to the PCEHR.
2. The Document ID is recorded in  the 'Tester Comments' column of this worksheet.</t>
    </r>
  </si>
  <si>
    <r>
      <t xml:space="preserve">1. The software passes the tests for the supported narrative formatting options.
2. </t>
    </r>
    <r>
      <rPr>
        <b/>
        <u/>
        <sz val="10"/>
        <rFont val="Calibri"/>
        <family val="2"/>
        <scheme val="minor"/>
      </rPr>
      <t>ES-03</t>
    </r>
    <r>
      <rPr>
        <sz val="10"/>
        <rFont val="Calibri"/>
        <family val="2"/>
        <scheme val="minor"/>
      </rPr>
      <t xml:space="preserve"> (optional) is created and uploaded to the PCEHR.
3. The Document ID is recorded in  the 'Tester Comments' column of this worksheet.
</t>
    </r>
  </si>
  <si>
    <t xml:space="preserve">Following the previous test, verify that all Medications on the eReferral, clearly show dose-form under either of the following or both of the following:
- The Medicine;
- The Medication Directions.
Note: For a bandage, the dose-form is 'bandage' (1 bandage).
</t>
  </si>
  <si>
    <r>
      <t xml:space="preserve">1. Open a local health record of </t>
    </r>
    <r>
      <rPr>
        <b/>
        <u/>
        <sz val="10"/>
        <rFont val="Calibri"/>
        <family val="2"/>
        <scheme val="minor"/>
      </rPr>
      <t xml:space="preserve">patient I </t>
    </r>
    <r>
      <rPr>
        <sz val="10"/>
        <rFont val="Calibri"/>
        <family val="2"/>
        <scheme val="minor"/>
      </rPr>
      <t xml:space="preserve">who has a local health record with data for Medications. The medication includes:
The Mediciations  for Patient I should include the following:
- Medication A: with directions consisting of how much to use (dosage, amount and frequency) and how to use it. Dosage form must be stated in Directions in this example (teaspoon) because it is not included in the Medicine and frequency is implied;
         Example:  Medicine - Panadol Syrup 
                               Directions -  1 teaspoon twice daily after meals.
- Medication B: with directions consisting of how much to use (amount), and how to use it. Dosage form is also required as it is not stated in the Medicine. When to use it (frequency) is implied ('after breakfast' i s once daily);
         Example:  Medicine - Panadol 50 mg
                               Directions -  1 tablet after breakfast 
 - Medication C: with directions consisting of how much to use (amount), and when to use it. Dosage form is stated in the Medicine (tablet) and how to use it is implied (injection);
         Example: Medicine - Infanrex injection 50 ml
                               Directions -  1 injection on 1/6/2014
- Medication D: with directions consisting of when to use it.
        Example:  Medicine - NEO Bandage 12cm x 100cm
                               Directions -  Apply to wrist as required.
</t>
    </r>
  </si>
  <si>
    <t xml:space="preserve">Following the test above, verify that all Medications on the ES, clearly show dose-form under either of the following or both of the following:
- The Medicine;
- The Medication Directions.
Note: For a bandage, the dose-form is 'bandage' (1 bandage).
</t>
  </si>
  <si>
    <r>
      <t>1. An Event Summary is superseded so a new one is created.
2.</t>
    </r>
    <r>
      <rPr>
        <b/>
        <u/>
        <sz val="10"/>
        <rFont val="Calibri"/>
        <family val="2"/>
        <scheme val="minor"/>
      </rPr>
      <t xml:space="preserve">ES-08 </t>
    </r>
    <r>
      <rPr>
        <sz val="10"/>
        <rFont val="Calibri"/>
        <family val="2"/>
        <scheme val="minor"/>
      </rPr>
      <t>is uploaded to the PCEHR.</t>
    </r>
  </si>
  <si>
    <r>
      <t xml:space="preserve">1. </t>
    </r>
    <r>
      <rPr>
        <b/>
        <u/>
        <sz val="10"/>
        <rFont val="Calibri"/>
        <family val="2"/>
        <scheme val="minor"/>
      </rPr>
      <t>SHS-13</t>
    </r>
    <r>
      <rPr>
        <sz val="10"/>
        <rFont val="Calibri"/>
        <family val="2"/>
        <scheme val="minor"/>
      </rPr>
      <t xml:space="preserve"> 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t>
    </r>
  </si>
  <si>
    <r>
      <t xml:space="preserve">1. </t>
    </r>
    <r>
      <rPr>
        <b/>
        <u/>
        <sz val="10"/>
        <rFont val="Calibri"/>
        <family val="2"/>
        <scheme val="minor"/>
      </rPr>
      <t xml:space="preserve">ER-05 </t>
    </r>
    <r>
      <rPr>
        <sz val="10"/>
        <rFont val="Calibri"/>
        <family val="2"/>
        <scheme val="minor"/>
      </rPr>
      <t>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t>
    </r>
  </si>
  <si>
    <r>
      <t xml:space="preserve">1. </t>
    </r>
    <r>
      <rPr>
        <b/>
        <u/>
        <sz val="10"/>
        <rFont val="Calibri"/>
        <family val="2"/>
        <scheme val="minor"/>
      </rPr>
      <t xml:space="preserve">ES-07 </t>
    </r>
    <r>
      <rPr>
        <sz val="10"/>
        <rFont val="Calibri"/>
        <family val="2"/>
        <scheme val="minor"/>
      </rPr>
      <t xml:space="preserve">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
</t>
    </r>
  </si>
  <si>
    <r>
      <t xml:space="preserve">1. </t>
    </r>
    <r>
      <rPr>
        <b/>
        <u/>
        <sz val="10"/>
        <rFont val="Calibri"/>
        <family val="2"/>
        <scheme val="minor"/>
      </rPr>
      <t xml:space="preserve">DS-05 </t>
    </r>
    <r>
      <rPr>
        <sz val="10"/>
        <rFont val="Calibri"/>
        <family val="2"/>
        <scheme val="minor"/>
      </rPr>
      <t xml:space="preserve">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
</t>
    </r>
  </si>
  <si>
    <t>The Clinical Synopsis text in the Narrative data component (which is rendered) and the Structured data component, have the same meaning.</t>
  </si>
  <si>
    <r>
      <t xml:space="preserve">1. </t>
    </r>
    <r>
      <rPr>
        <b/>
        <u/>
        <sz val="10"/>
        <rFont val="Calibri"/>
        <family val="2"/>
        <scheme val="minor"/>
      </rPr>
      <t>ER-01</t>
    </r>
    <r>
      <rPr>
        <sz val="10"/>
        <rFont val="Calibri"/>
        <family val="2"/>
        <scheme val="minor"/>
      </rPr>
      <t xml:space="preserve"> is created and uploaded.
2. The Document ID is recorded in  the 'Tester Comments' column of this worksheet.
3.  The XML file is opened.</t>
    </r>
  </si>
  <si>
    <r>
      <t xml:space="preserve">1. </t>
    </r>
    <r>
      <rPr>
        <b/>
        <u/>
        <sz val="10"/>
        <rFont val="Calibri"/>
        <family val="2"/>
        <scheme val="minor"/>
      </rPr>
      <t>ER-02</t>
    </r>
    <r>
      <rPr>
        <sz val="10"/>
        <rFont val="Calibri"/>
        <family val="2"/>
        <scheme val="minor"/>
      </rPr>
      <t xml:space="preserve"> is created but not uploaded to the patient's PCEHR.
2. The Document ID is recorded in  the 'Tester Comments' column of this worksheet.
3. The adverse reactions section contains the exclusion statement value "none supplied".</t>
    </r>
  </si>
  <si>
    <r>
      <t xml:space="preserve">1. </t>
    </r>
    <r>
      <rPr>
        <b/>
        <u/>
        <sz val="10"/>
        <rFont val="Calibri"/>
        <family val="2"/>
        <scheme val="minor"/>
      </rPr>
      <t>ER-03</t>
    </r>
    <r>
      <rPr>
        <sz val="10"/>
        <rFont val="Calibri"/>
        <family val="2"/>
        <scheme val="minor"/>
      </rPr>
      <t xml:space="preserve"> is created and uploaded to the patient's PCEHR record.
2. The adverse reactions section contains the exclusion statement value "not asked".
3. The Document ID is recorded in  the 'Tester Comments' column of this worksheet.</t>
    </r>
  </si>
  <si>
    <r>
      <t xml:space="preserve">1. </t>
    </r>
    <r>
      <rPr>
        <b/>
        <u/>
        <sz val="10"/>
        <rFont val="Calibri"/>
        <family val="2"/>
        <scheme val="minor"/>
      </rPr>
      <t>ER-04</t>
    </r>
    <r>
      <rPr>
        <sz val="10"/>
        <rFont val="Calibri"/>
        <family val="2"/>
        <scheme val="minor"/>
      </rPr>
      <t xml:space="preserve"> is created but not uploaded to the patient's PCEHR record.
2. The adverse reactions section contains the exclusion statement value "none known".
3. The Document ID is recorded in  the 'Tester Comments' column of this worksheet.</t>
    </r>
  </si>
  <si>
    <r>
      <t xml:space="preserve">1. </t>
    </r>
    <r>
      <rPr>
        <b/>
        <u/>
        <sz val="10"/>
        <rFont val="Calibri"/>
        <family val="2"/>
        <scheme val="minor"/>
      </rPr>
      <t xml:space="preserve">ER-06 </t>
    </r>
    <r>
      <rPr>
        <sz val="10"/>
        <rFont val="Calibri"/>
        <family val="2"/>
        <scheme val="minor"/>
      </rPr>
      <t>is created to supersede a previous eReferral.
2. The Document ID is recorded in  the 'Tester Comments' column of this worksheet.</t>
    </r>
  </si>
  <si>
    <r>
      <t xml:space="preserve">1. </t>
    </r>
    <r>
      <rPr>
        <b/>
        <u/>
        <sz val="10"/>
        <rFont val="Calibri"/>
        <family val="2"/>
        <scheme val="minor"/>
      </rPr>
      <t>DS-01</t>
    </r>
    <r>
      <rPr>
        <sz val="10"/>
        <rFont val="Calibri"/>
        <family val="2"/>
        <scheme val="minor"/>
      </rPr>
      <t xml:space="preserve"> is created and uploaded to the patient's PCEHR record.
2. The Document ID is recorded in  the 'Tester Comments' column of this worksheet.</t>
    </r>
  </si>
  <si>
    <r>
      <t xml:space="preserve">1. </t>
    </r>
    <r>
      <rPr>
        <b/>
        <u/>
        <sz val="10"/>
        <rFont val="Calibri"/>
        <family val="2"/>
        <scheme val="minor"/>
      </rPr>
      <t>DS-02</t>
    </r>
    <r>
      <rPr>
        <sz val="10"/>
        <rFont val="Calibri"/>
        <family val="2"/>
        <scheme val="minor"/>
      </rPr>
      <t xml:space="preserve"> is created and uploaded to the Patient's PCEHR record.
2. The Discharge Summary has been created with the default "none supplied" exclusion statement value for each of problems/diagnoses this visit; current medications, ceased medications and adverse reactions.
3. The Document ID is recorded in  the 'Tester Comments' column of this worksheet.</t>
    </r>
  </si>
  <si>
    <r>
      <t xml:space="preserve">1. </t>
    </r>
    <r>
      <rPr>
        <b/>
        <u/>
        <sz val="10"/>
        <rFont val="Calibri"/>
        <family val="2"/>
        <scheme val="minor"/>
      </rPr>
      <t>DS-03</t>
    </r>
    <r>
      <rPr>
        <sz val="10"/>
        <rFont val="Calibri"/>
        <family val="2"/>
        <scheme val="minor"/>
      </rPr>
      <t xml:space="preserve"> is created but not uploaded to the patient's PCEHR record.
2. The sections for ceased medications, current medications on discharge, and adverse reactions, includes the "none known" exclusion statement value.
3. The Document ID is recorded in  the 'Tester Comments' column of this worksheet.</t>
    </r>
  </si>
  <si>
    <r>
      <t xml:space="preserve">1. </t>
    </r>
    <r>
      <rPr>
        <b/>
        <u/>
        <sz val="10"/>
        <rFont val="Calibri"/>
        <family val="2"/>
        <scheme val="minor"/>
      </rPr>
      <t xml:space="preserve">DS-04 </t>
    </r>
    <r>
      <rPr>
        <sz val="10"/>
        <rFont val="Calibri"/>
        <family val="2"/>
        <scheme val="minor"/>
      </rPr>
      <t>is created and uploaded to the patient's PCEHR record.
2. The sections for ceased medications, current medications on discharge, and adverse reactions, includes the "not asked" exclusion statement value.
3. The Document ID is recorded in  the 'Tester Comments' column of this worksheet.</t>
    </r>
  </si>
  <si>
    <r>
      <t xml:space="preserve">1. A Discharge Summary is superseded and a new one is created.
</t>
    </r>
    <r>
      <rPr>
        <b/>
        <u/>
        <sz val="10"/>
        <rFont val="Calibri"/>
        <family val="2"/>
        <scheme val="minor"/>
      </rPr>
      <t>DS-06</t>
    </r>
    <r>
      <rPr>
        <sz val="10"/>
        <rFont val="Calibri"/>
        <family val="2"/>
        <scheme val="minor"/>
      </rPr>
      <t xml:space="preserve"> is created.
2. The Document ID is recorded in  the 'Tester Comments' column of this worksheet.</t>
    </r>
  </si>
  <si>
    <t xml:space="preserve">Verify that the XML narrative for the adverse reactions section contains the text "No adverse reactions supplied in this document",  or something similar.
</t>
  </si>
  <si>
    <t xml:space="preserve">1. Verify that the XML narrative for the medications section contains the text "No medications are supplied".
</t>
  </si>
  <si>
    <r>
      <rPr>
        <b/>
        <sz val="10"/>
        <rFont val="Calibri"/>
        <family val="2"/>
        <scheme val="minor"/>
      </rPr>
      <t>Test Objective:</t>
    </r>
    <r>
      <rPr>
        <sz val="10"/>
        <rFont val="Calibri"/>
        <family val="2"/>
        <scheme val="minor"/>
      </rPr>
      <t xml:space="preserve">
The PCEHR template ID used by your software when uploading  Discharge Summary documents to the PCEHR system allows for the Administrative Observations narrative to be omitted.
</t>
    </r>
  </si>
  <si>
    <r>
      <rPr>
        <b/>
        <sz val="10"/>
        <rFont val="Calibri"/>
        <family val="2"/>
        <scheme val="minor"/>
      </rPr>
      <t>Test Objective:</t>
    </r>
    <r>
      <rPr>
        <sz val="10"/>
        <rFont val="Calibri"/>
        <family val="2"/>
        <scheme val="minor"/>
      </rPr>
      <t xml:space="preserve">
The PCEHR template ID used by your software when uploading  a Specialist Letter document to the PCEHR system allows for the Administrative Observations narrative to be omitted.
</t>
    </r>
  </si>
  <si>
    <r>
      <t xml:space="preserve">Verify that the Specilaist Letter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</si>
  <si>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r>
      <t xml:space="preserve">Verify that the Prescription Record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</si>
  <si>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r>
      <t xml:space="preserve">Verify that the Dispense Record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</si>
  <si>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t xml:space="preserve">1. Create a Specialist Letter that supersedes a previously created Specialist Letter.
2. Upload it to the PCEHR.
</t>
  </si>
  <si>
    <t xml:space="preserve">1. Create a Prescription Record that supersedes a previously created Prescription Record.
2. Upload it to the PCEHR.
</t>
  </si>
  <si>
    <t xml:space="preserve">1. Create a Dispense Record that supersedes a previously created Dispense Record.
2. Upload it to the PCEHR.
</t>
  </si>
  <si>
    <t xml:space="preserve">Verify that the medication directions for medication B either includes a dosage form or a delimiter between the number dose and the instructions.
</t>
  </si>
  <si>
    <t xml:space="preserve">Verify that the medication information in the Specialist Letter matches the information in the patient's local health record.
</t>
  </si>
  <si>
    <r>
      <t xml:space="preserve">Verify that the Specialist Letter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</si>
  <si>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r>
      <rPr>
        <b/>
        <sz val="10"/>
        <rFont val="Calibri"/>
        <family val="2"/>
        <scheme val="minor"/>
      </rPr>
      <t>Test Objective:</t>
    </r>
    <r>
      <rPr>
        <sz val="10"/>
        <rFont val="Calibri"/>
        <family val="2"/>
        <scheme val="minor"/>
      </rPr>
      <t xml:space="preserve">
The PCEHR template ID used by your software when uploading  Prescription Record documents to the PCEHR system allows for the Administrative Observations narrative to be omitted.
</t>
    </r>
  </si>
  <si>
    <r>
      <rPr>
        <b/>
        <sz val="10"/>
        <rFont val="Calibri"/>
        <family val="2"/>
        <scheme val="minor"/>
      </rPr>
      <t>Test Objective:</t>
    </r>
    <r>
      <rPr>
        <sz val="10"/>
        <rFont val="Calibri"/>
        <family val="2"/>
        <scheme val="minor"/>
      </rPr>
      <t xml:space="preserve">
The PCEHR template ID used by your software when uploading  Dispense Record documents to the PCEHR system allows for the Administrative Observations narrative to be omitted.
</t>
    </r>
  </si>
  <si>
    <r>
      <rPr>
        <b/>
        <u/>
        <sz val="10"/>
        <rFont val="Calibri"/>
        <family val="2"/>
        <scheme val="minor"/>
      </rPr>
      <t>CLD.18</t>
    </r>
    <r>
      <rPr>
        <sz val="10"/>
        <rFont val="Calibri"/>
        <family val="2"/>
        <scheme val="minor"/>
      </rPr>
      <t xml:space="preserve">
If the software creates a clinical document with a healthCareFacility code, then the software </t>
    </r>
    <r>
      <rPr>
        <b/>
        <sz val="10"/>
        <rFont val="Calibri"/>
        <family val="2"/>
        <scheme val="minor"/>
      </rPr>
      <t>SHOULD</t>
    </r>
    <r>
      <rPr>
        <sz val="10"/>
        <rFont val="Calibri"/>
        <family val="2"/>
        <scheme val="minor"/>
      </rPr>
      <t xml:space="preserve"> set the code and displayName to the values specified in the 1292.0 - Australian and New</t>
    </r>
    <r>
      <rPr>
        <sz val="10"/>
        <color theme="1"/>
        <rFont val="Calibri"/>
        <family val="2"/>
        <scheme val="minor"/>
      </rPr>
      <t xml:space="preserve"> Zealand Standard Industrial Classification 2006 [ANZSIC2006] unless specified otherwise in a CDA implementation guide.
Note: Where possible, vendors should be using ANZSIC codes to align with the document’s XDS.b metadata.
For example:
&lt;healthCareFacility&gt;
…
   &lt;code code="8534"  codeSystem="1.2.36.1.2001.1005.47" codeSystemName="ANSZIC 2006" displayName="Chiropractic and Osteopathic Services" /&gt;
…
&lt;/healthCareFacility&gt;
</t>
    </r>
    <r>
      <rPr>
        <b/>
        <u/>
        <sz val="10"/>
        <color theme="1"/>
        <rFont val="Calibri"/>
        <family val="2"/>
        <scheme val="minor"/>
      </rPr>
      <t>CLD.20</t>
    </r>
    <r>
      <rPr>
        <sz val="10"/>
        <rFont val="Calibri"/>
        <family val="2"/>
        <scheme val="minor"/>
      </rPr>
      <t xml:space="preserve">
If the software creates a clinical document with a healthCareFacility code using the 1292.0 – Australian and New Zealand Standard Industrial Classification 2006 [ANZSIC2006] (as noted in CLD.18), then the software </t>
    </r>
    <r>
      <rPr>
        <b/>
        <sz val="10"/>
        <rFont val="Calibri"/>
        <family val="2"/>
        <scheme val="minor"/>
      </rPr>
      <t>SHOULD</t>
    </r>
    <r>
      <rPr>
        <sz val="10"/>
        <rFont val="Calibri"/>
        <family val="2"/>
        <scheme val="minor"/>
      </rPr>
      <t xml:space="preserve"> set the codeSystem to 1.2.36.1.2001.1005.47 and the codeSystemName to ANZSIC 2006. </t>
    </r>
  </si>
  <si>
    <r>
      <t xml:space="preserve">1. </t>
    </r>
    <r>
      <rPr>
        <b/>
        <u/>
        <sz val="10"/>
        <rFont val="Calibri"/>
        <family val="2"/>
        <scheme val="minor"/>
      </rPr>
      <t xml:space="preserve">PPR-01 </t>
    </r>
    <r>
      <rPr>
        <sz val="10"/>
        <rFont val="Calibri"/>
        <family val="2"/>
        <scheme val="minor"/>
      </rPr>
      <t>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t>
    </r>
  </si>
  <si>
    <r>
      <t xml:space="preserve">1. </t>
    </r>
    <r>
      <rPr>
        <b/>
        <u/>
        <sz val="10"/>
        <rFont val="Calibri"/>
        <family val="2"/>
        <scheme val="minor"/>
      </rPr>
      <t xml:space="preserve">PPR-02 </t>
    </r>
    <r>
      <rPr>
        <sz val="10"/>
        <rFont val="Calibri"/>
        <family val="2"/>
        <scheme val="minor"/>
      </rPr>
      <t>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t>
    </r>
  </si>
  <si>
    <r>
      <t xml:space="preserve">1. </t>
    </r>
    <r>
      <rPr>
        <b/>
        <u/>
        <sz val="10"/>
        <rFont val="Calibri"/>
        <family val="2"/>
        <scheme val="minor"/>
      </rPr>
      <t xml:space="preserve">PPR-03 </t>
    </r>
    <r>
      <rPr>
        <sz val="10"/>
        <rFont val="Calibri"/>
        <family val="2"/>
        <scheme val="minor"/>
      </rPr>
      <t>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t>
    </r>
  </si>
  <si>
    <r>
      <t xml:space="preserve">1. A record is superseded by </t>
    </r>
    <r>
      <rPr>
        <b/>
        <u/>
        <sz val="10"/>
        <rFont val="Calibri"/>
        <family val="2"/>
        <scheme val="minor"/>
      </rPr>
      <t>PPR-04</t>
    </r>
    <r>
      <rPr>
        <b/>
        <sz val="10"/>
        <rFont val="Calibri"/>
        <family val="2"/>
        <scheme val="minor"/>
      </rPr>
      <t xml:space="preserve"> which</t>
    </r>
    <r>
      <rPr>
        <b/>
        <u/>
        <sz val="10"/>
        <rFont val="Calibri"/>
        <family val="2"/>
        <scheme val="minor"/>
      </rPr>
      <t xml:space="preserve"> </t>
    </r>
    <r>
      <rPr>
        <sz val="10"/>
        <rFont val="Calibri"/>
        <family val="2"/>
        <scheme val="minor"/>
      </rPr>
      <t>is created and uploaded to the PCEHR.
2. The Document ID is recorded in  the 'Tester Comments' column of this worksheet.</t>
    </r>
  </si>
  <si>
    <t xml:space="preserve">1. Open a PCEHR Prescription Record XML file that has a healthCareFacility code.
2. Verify that the healthCareFacility code is set to a value specified in the Australian and New Zealand Standard Industrial Classification 2006.     
</t>
  </si>
  <si>
    <r>
      <t xml:space="preserve">1. </t>
    </r>
    <r>
      <rPr>
        <b/>
        <u/>
        <sz val="10"/>
        <rFont val="Calibri"/>
        <family val="2"/>
        <scheme val="minor"/>
      </rPr>
      <t xml:space="preserve">PDR-01 </t>
    </r>
    <r>
      <rPr>
        <sz val="10"/>
        <rFont val="Calibri"/>
        <family val="2"/>
        <scheme val="minor"/>
      </rPr>
      <t>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t>
    </r>
  </si>
  <si>
    <t xml:space="preserve">1. Author a new PCEHR Dispense Record to prescribe medication with the directions consisting of dose, frequency and directions.
2. Instruct your software to create a PCEHR Dispense Record.
3. Upload the PCEHR Dispense Record to the patient's PCEHR and verify that the upload was successful.
4. Open the PCEHR Dispense Record created by your software.
5. Verify that the medication information in the PCEHR Dispense Record matches the information in the patient's local health record.
6. Verify that the information about the medication, dose, frequency and directions,  is clearly distinguished in the medication directions.
7. Verify that the medication directions either includes a dosage form or a delimiter between the number dose and the instructions.
8. Verify that the PCEHR Dispense Record conforms to all requirements for that type of document, for the conformance level claimed by the software developer. 
</t>
  </si>
  <si>
    <t xml:space="preserve">1. Author a new PCEHR Prescription Record to prescribe medication with the directions consisting of dose, frequency and directions.
2. Instruct your software to create a PCEHR Prescription Record.
3. Upload the PCEHR Prescription Record to the patient's PCEHR and verify that the upload was successful.
4. Open the PCEHR Prescription Record created by your software.
5. Verify that the medication information in the PCEHR Prescription Record matches the information in the patient's local health record.
6. Verify that the information about the medication, dose, frequency and directions,  is clearly distinguished in the medication directions.
7. Verify that the medication directions either includes a dosage form or a delimiter between the number dose and the instructions.
8. Verify that the PCEHR Prescription Record conforms to all requirements for that type of document, for the conformance level claimed by the software developer. 
</t>
  </si>
  <si>
    <t xml:space="preserve">1. Author a new PCEHR Dispense Record to prescribe different medication with the directions consisting of dose, frequency and directions.
2. Instruct your software to create a PCEHR Dispense Record.
3. Upload the PCEHR Dispense Record to the patient's PCEHR and verify that the upload was successful.
4. Open the PCEHR Dispense Record created by your software.
5. Verify that the medication information in the PCEHR Dispense Record matches the information in the patient's local health record.
6. Verify that the information about the medication, dose, frequency and directions,  is clearly distinguished in the medication directions.
7. Verify that the medication directions either includes a dosage form or a delimiter between the number dose and the instructions.
8. Verify that the PCEHR Dispense Record conforms to all requirements for that type of document, for the conformance level claimed by the software developer. 
</t>
  </si>
  <si>
    <r>
      <t xml:space="preserve">1. </t>
    </r>
    <r>
      <rPr>
        <b/>
        <u/>
        <sz val="10"/>
        <rFont val="Calibri"/>
        <family val="2"/>
        <scheme val="minor"/>
      </rPr>
      <t xml:space="preserve">PDR-02 </t>
    </r>
    <r>
      <rPr>
        <sz val="10"/>
        <rFont val="Calibri"/>
        <family val="2"/>
        <scheme val="minor"/>
      </rPr>
      <t>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t>
    </r>
  </si>
  <si>
    <r>
      <t xml:space="preserve">1. </t>
    </r>
    <r>
      <rPr>
        <b/>
        <u/>
        <sz val="10"/>
        <rFont val="Calibri"/>
        <family val="2"/>
        <scheme val="minor"/>
      </rPr>
      <t xml:space="preserve">PDR-03 </t>
    </r>
    <r>
      <rPr>
        <sz val="10"/>
        <rFont val="Calibri"/>
        <family val="2"/>
        <scheme val="minor"/>
      </rPr>
      <t>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t>
    </r>
  </si>
  <si>
    <t xml:space="preserve">1. Author a new PCEHR Dispense Record to prescribe different medication with the directions consisting of dose, frequency and directions.
2. Instruct your software to create a PCEHR Dispense Record.
3. Upload the PCEHR Dispense Record to the patient's PCEHR and verify that the upload was successful.
4. Open the PCEHR Dispense Record created by your software.
5. Verify that the medication information in the PCEHR Dispense Record matches the information in the patient's local health record.
6. Verify that the information about the medication, dose, frequency and directions,  is clearly distinguished in the medication directions.
7. Verify that the medication directions either includes a dosage form or a delimiter between the number dose and the instructions.
8. Verify that the PCEHR Dispense Record conforms to all requirements for that type of document, for the conformance level claimed by the software developer. 
The conformance tests are listed in Conformance Test Specification for Clinical Documents [NEHTA2012g].
</t>
  </si>
  <si>
    <r>
      <t xml:space="preserve">1. A record is superseded by </t>
    </r>
    <r>
      <rPr>
        <b/>
        <u/>
        <sz val="10"/>
        <rFont val="Calibri"/>
        <family val="2"/>
        <scheme val="minor"/>
      </rPr>
      <t>PDR-04</t>
    </r>
    <r>
      <rPr>
        <b/>
        <sz val="10"/>
        <rFont val="Calibri"/>
        <family val="2"/>
        <scheme val="minor"/>
      </rPr>
      <t xml:space="preserve"> which</t>
    </r>
    <r>
      <rPr>
        <b/>
        <u/>
        <sz val="10"/>
        <rFont val="Calibri"/>
        <family val="2"/>
        <scheme val="minor"/>
      </rPr>
      <t xml:space="preserve"> </t>
    </r>
    <r>
      <rPr>
        <sz val="10"/>
        <rFont val="Calibri"/>
        <family val="2"/>
        <scheme val="minor"/>
      </rPr>
      <t>is created and uploaded to the PCEHR.
2. The Document ID is recorded in  the 'Tester Comments' column of this worksheet.</t>
    </r>
  </si>
  <si>
    <t xml:space="preserve">Verify the values in the new Dispense Record XML indicates that it has superseded the previous Dispense Record.
Check the following exists in the new(superseding) document XML:
1 The 'versionnumber' in the CDA document should be higher (ideally incremented by 1) than the previous document;
2 The 'effectivetime' in the header element should be later than the previous document (this can also be changed after superseding);
3 The 'SetID' should be the same as the previous document. </t>
  </si>
  <si>
    <t xml:space="preserve">Verify the values in the new Prescription Record XML indicates that it has superseded the previous Prescription Record.
Check the following exists in the new(superseding) document XML:
1 The 'versionnumber' in the CDA document should be higher (ideally incremented by 1) than the previous document;
2 The 'effectivetime' in the header element should be later than the previous document (this can also be changed after superseding);
3 The 'SetID' should be the same as the previous document. </t>
  </si>
  <si>
    <r>
      <t xml:space="preserve">1. </t>
    </r>
    <r>
      <rPr>
        <b/>
        <u/>
        <sz val="10"/>
        <rFont val="Calibri"/>
        <family val="2"/>
        <scheme val="minor"/>
      </rPr>
      <t>SL-01</t>
    </r>
    <r>
      <rPr>
        <sz val="10"/>
        <rFont val="Calibri"/>
        <family val="2"/>
        <scheme val="minor"/>
      </rPr>
      <t xml:space="preserve"> is created and uploaded.
2. The Document ID is recorded in  the 'Tester Comments' column of this worksheet.
3.  The XML file is opened.</t>
    </r>
  </si>
  <si>
    <r>
      <t xml:space="preserve">1. </t>
    </r>
    <r>
      <rPr>
        <b/>
        <u/>
        <sz val="10"/>
        <rFont val="Calibri"/>
        <family val="2"/>
        <scheme val="minor"/>
      </rPr>
      <t>SL-02</t>
    </r>
    <r>
      <rPr>
        <sz val="10"/>
        <rFont val="Calibri"/>
        <family val="2"/>
        <scheme val="minor"/>
      </rPr>
      <t xml:space="preserve"> is created but not uploaded to the patient's PCEHR.
2. The Document ID is recorded in  the 'Tester Comments' column of this worksheet.
3. The adverse reactions section contains the exclusion statement value "none supplied".</t>
    </r>
  </si>
  <si>
    <r>
      <t>1.</t>
    </r>
    <r>
      <rPr>
        <b/>
        <u/>
        <sz val="10"/>
        <rFont val="Calibri"/>
        <family val="2"/>
        <scheme val="minor"/>
      </rPr>
      <t>SL-03</t>
    </r>
    <r>
      <rPr>
        <sz val="10"/>
        <rFont val="Calibri"/>
        <family val="2"/>
        <scheme val="minor"/>
      </rPr>
      <t xml:space="preserve"> is created and uploaded to the patient's PCEHR record.
2. The adverse reactions section contains the exclusion statement value "not asked".
3. The Document ID is recorded in  the 'Tester Comments' column of this worksheet.</t>
    </r>
  </si>
  <si>
    <r>
      <t xml:space="preserve">1. </t>
    </r>
    <r>
      <rPr>
        <b/>
        <u/>
        <sz val="10"/>
        <rFont val="Calibri"/>
        <family val="2"/>
        <scheme val="minor"/>
      </rPr>
      <t>SL-04</t>
    </r>
    <r>
      <rPr>
        <sz val="10"/>
        <rFont val="Calibri"/>
        <family val="2"/>
        <scheme val="minor"/>
      </rPr>
      <t xml:space="preserve"> is created but not uploaded to the patient's PCEHR record.
2. The adverse reactions section contains the exclusion statement value "none known".
3. The Document ID is recorded in  the 'Tester Comments' column of this worksheet.</t>
    </r>
  </si>
  <si>
    <r>
      <t xml:space="preserve">1. </t>
    </r>
    <r>
      <rPr>
        <b/>
        <u/>
        <sz val="10"/>
        <rFont val="Calibri"/>
        <family val="2"/>
        <scheme val="minor"/>
      </rPr>
      <t xml:space="preserve">SL-05 </t>
    </r>
    <r>
      <rPr>
        <sz val="10"/>
        <rFont val="Calibri"/>
        <family val="2"/>
        <scheme val="minor"/>
      </rPr>
      <t xml:space="preserve">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
</t>
    </r>
  </si>
  <si>
    <r>
      <t xml:space="preserve">1. A Specialist Letter is superseded by </t>
    </r>
    <r>
      <rPr>
        <b/>
        <u/>
        <sz val="10"/>
        <rFont val="Calibri"/>
        <family val="2"/>
        <scheme val="minor"/>
      </rPr>
      <t>SL-06</t>
    </r>
    <r>
      <rPr>
        <sz val="10"/>
        <rFont val="Calibri"/>
        <family val="2"/>
        <scheme val="minor"/>
      </rPr>
      <t xml:space="preserve">  which is created and uploaded to the PCEHR.
2. The Document ID is recorded in  the 'Tester Comments' column of this worksheet.</t>
    </r>
  </si>
  <si>
    <r>
      <t xml:space="preserve">Clinical document authoring systems - </t>
    </r>
    <r>
      <rPr>
        <b/>
        <u/>
        <sz val="11"/>
        <rFont val="Calibri"/>
        <family val="2"/>
        <scheme val="minor"/>
      </rPr>
      <t>Specialist Letter (SL)</t>
    </r>
  </si>
  <si>
    <t>Test Objective:
Verify that exclusion statements are handled appropriately and correctly when authoring an Specialist Letter for Patient I.</t>
  </si>
  <si>
    <t xml:space="preserve">1. Exclude all medications from inclusion in the Specialist Letter. 
2. Select "none known" for adverse reactions.
3. Instruct your software to create an Specialist Letter.
4. Render the Specialist Letter using a conformant rendering system to validate it meets rendering requirements .Conformance to the CDA Rendering specification is determined by applying the Conformance Test Specification for CDA Rendering [NEHTA2012f].  
5. Upload the Specialist Letter to the patient's PCEHR and verify that the upload was successful.
6. Open the Specialist Letter XML file.
</t>
  </si>
  <si>
    <t xml:space="preserve">1. Verify that the Specialist Letter conforms to all requirements for that type of document, for the conformance level claimed by the software developer. 
Requirements for Specialist Letter are listed in the PCEHR Conformance Profile for Specialist Letter Clinical Documents [NEHTA2013l] and specifications referenced therein.
The conformance tests are listed in Conformance Test Specification for Clinical Documents [NEHTA2012g].
</t>
  </si>
  <si>
    <t>The clinical document conforms to the specifications for an Specialist Letter.</t>
  </si>
  <si>
    <t>Test Objective:
Verify that exclusion statements are handled appropriately and correctly when authoring an Specialist Letter for Patient K.</t>
  </si>
  <si>
    <t xml:space="preserve">1. Include at least one medication in the Specialist Letter.
2. Ensure no adverse reactions are selected for inclusion in the Specialist Letter.
3. Select "not asked" for medications.
4. Instruct your software to create an Specialist Letter.
5. Open the Specialist Letter XML file.
6. Verify that the Adverse Reactions section has an exclusion statement with the value "none supplied".
</t>
  </si>
  <si>
    <t>Test Objective:
Verify that exclusion statements are handled appropriately and correctly when authoring an Specialist Letter for Patient M.</t>
  </si>
  <si>
    <t xml:space="preserve">1. Select the exclusion statement value "not asked" for medications. 
2. Select the exclusion statement value "not asked" for adverse reactions. 
3. Instruct your software to create an Specialist Letter.
4. Upload the Specialist Letter to the patient's PCEHR and verify the upload is successful.
5. Open the Specialist Letter XML file.
6. Verify that the Adverse Reactions section has an exclusion statement with the value "not asked".
</t>
  </si>
  <si>
    <t xml:space="preserve">1. Open a local health record of patient M whose local health record has no data for adverse reactions and no data about medications. 
2. Select the option in your software to author an Specialist Letter for the patient.
3. Do not select an exclusion statement value for medications. 
4. Select the exclusion statement value "none known" for adverse reactions. 
5. Instruct your software to create an Specialist Letter.
6. Open the Specialist Letter XML file.
7. Verify that the Adverse Reactions section has an exclusion statement with the value "none known".
</t>
  </si>
  <si>
    <t xml:space="preserve">1. Verify that the Specialist Letter conforms to all requirements for that type of document, for the conformance level claimed by the software developer. 
Requirements for Specialist Letter are listed in the PCEHR Conformance Profile for Specialist Letter Clinical Documents [NEHTA2013l] and specifications referenced therein.
The conformance tests are listed in Conformance Test Specification for Clinical Documents [NEHTA2012g].
</t>
  </si>
  <si>
    <t>NEHTA2013n</t>
  </si>
  <si>
    <t xml:space="preserve">Conformance Test Specification for CDA Rendering Systems </t>
  </si>
  <si>
    <t>PCEHR Usability Supplementary Test Information spreadsheet</t>
  </si>
  <si>
    <t>Test Data Spreadsheet</t>
  </si>
  <si>
    <t>Tests for R3_Common : overall success rate</t>
  </si>
  <si>
    <t>Tests for R1_R2 Common : overall success rate</t>
  </si>
  <si>
    <r>
      <rPr>
        <b/>
        <sz val="10"/>
        <rFont val="Calibri"/>
        <family val="2"/>
        <scheme val="minor"/>
      </rPr>
      <t xml:space="preserve">Test Objective:
</t>
    </r>
    <r>
      <rPr>
        <sz val="10"/>
        <rFont val="Calibri"/>
        <family val="2"/>
        <scheme val="minor"/>
      </rPr>
      <t>Supersede a clinical document.</t>
    </r>
  </si>
  <si>
    <r>
      <rPr>
        <b/>
        <sz val="10"/>
        <rFont val="Calibri"/>
        <family val="2"/>
        <scheme val="minor"/>
      </rPr>
      <t xml:space="preserve">Test Objective:
</t>
    </r>
    <r>
      <rPr>
        <sz val="10"/>
        <rFont val="Calibri"/>
        <family val="2"/>
        <scheme val="minor"/>
      </rPr>
      <t>Lists displayed by default to clinical users are displayed in columns with correct column headings.</t>
    </r>
  </si>
  <si>
    <t xml:space="preserve">Column headings are displayed correctly for patient E even though there are no documents to display.
</t>
  </si>
  <si>
    <r>
      <rPr>
        <b/>
        <sz val="10"/>
        <color theme="1"/>
        <rFont val="Calibri"/>
        <family val="2"/>
        <scheme val="minor"/>
      </rPr>
      <t xml:space="preserve">Prerequisuite:
</t>
    </r>
    <r>
      <rPr>
        <sz val="10"/>
        <color theme="1"/>
        <rFont val="Calibri"/>
        <family val="2"/>
        <scheme val="minor"/>
      </rPr>
      <t>1. Execute this test if the software developer claims additional columns are not supported.
2. If the software does NOT display dates in a format that are according to the CDA Rendering Specification [NEHTA2012e] then select test result "N/A" (Not Applicable) and move to the next test case.</t>
    </r>
  </si>
  <si>
    <t xml:space="preserve">Verify your software system indicates the superseded document in the document list.
Note to Tester: Only the author of the superseded document can see the superseded indicator for that document.
</t>
  </si>
  <si>
    <r>
      <rPr>
        <b/>
        <sz val="10"/>
        <rFont val="Calibri"/>
        <family val="2"/>
        <scheme val="minor"/>
      </rPr>
      <t xml:space="preserve">Test Objective:
</t>
    </r>
    <r>
      <rPr>
        <sz val="10"/>
        <rFont val="Calibri"/>
        <family val="2"/>
        <scheme val="minor"/>
      </rPr>
      <t>Remove a clinical document.</t>
    </r>
  </si>
  <si>
    <t>The document list indicates the removed document uploaded in Step 1 as 'removed' since the Organisation authored those documents.</t>
  </si>
  <si>
    <r>
      <rPr>
        <b/>
        <sz val="10"/>
        <rFont val="Calibri"/>
        <family val="2"/>
        <scheme val="minor"/>
      </rPr>
      <t xml:space="preserve">Prerequisite:
</t>
    </r>
    <r>
      <rPr>
        <sz val="10"/>
        <rFont val="Calibri"/>
        <family val="2"/>
        <scheme val="minor"/>
      </rPr>
      <t>This test is Mandatory if:</t>
    </r>
    <r>
      <rPr>
        <u/>
        <sz val="10"/>
        <rFont val="Calibri"/>
        <family val="2"/>
        <scheme val="minor"/>
      </rPr>
      <t xml:space="preserve">
</t>
    </r>
    <r>
      <rPr>
        <sz val="10"/>
        <rFont val="Calibri"/>
        <family val="2"/>
        <scheme val="minor"/>
      </rPr>
      <t>1. The local software system has the ability to author clinical documents and upload them to the PCEHR system; 
2. The local software system supports the ability to supersede a clinical document;
3. The local software system supports the display of superseded documents.
If the software does not support the above, then select test result  "N/A" and proceed to the next test case.</t>
    </r>
  </si>
  <si>
    <r>
      <rPr>
        <b/>
        <sz val="10"/>
        <rFont val="Calibri"/>
        <family val="2"/>
        <scheme val="minor"/>
      </rPr>
      <t xml:space="preserve">Prerequisite:
</t>
    </r>
    <r>
      <rPr>
        <sz val="10"/>
        <rFont val="Calibri"/>
        <family val="2"/>
        <scheme val="minor"/>
      </rPr>
      <t>This test is Mandatory if:
1. The local software system has the ability to author clinical documents and upload them to the PCEHR system. 
2. The local software system supports the ability to remove a clinical document.
3. The local software system supports the display of removed documents.
If the software does not support the above, then select test result  "N/A" and proceed to the next test case.</t>
    </r>
  </si>
  <si>
    <t>1. Remove the clinical document that was uploaded in the previous test step.
2. Refresh the display of the list of documents in the PCEHR.
3. Verify that the software system now indicates that the previouly uploaded document has been removed.
Note to Tester: Only the author of the removed document can see the removed indicator for that document.</t>
  </si>
  <si>
    <r>
      <rPr>
        <b/>
        <sz val="10"/>
        <rFont val="Calibri"/>
        <family val="2"/>
        <scheme val="minor"/>
      </rPr>
      <t xml:space="preserve">For documents that were superseded or removed in the previous tests: 
</t>
    </r>
    <r>
      <rPr>
        <sz val="10"/>
        <rFont val="Calibri"/>
        <family val="2"/>
        <scheme val="minor"/>
      </rPr>
      <t xml:space="preserve">
1. Verify that the additional column indicates the  superseded  and removed documents.
2. Verify that the additional column does not display any status information for documents that have not been superseded or removed.
</t>
    </r>
  </si>
  <si>
    <t>The system provides a filter to display documents uploaded to the PCEHR in the last 3 months.</t>
  </si>
  <si>
    <t xml:space="preserve">Verify the system provides a filter to display documents uploaded to the PCEHR in the last 3 months as follows:
1. Only documents within the last three months are displayed when the filter is applied.
2. The filter date is correctly calculated e.g. if vendor has provided a FROM date, ensure the FROM date is set correctly.
Note to Tester:  The vendor may chose to provide this filter as a button.
</t>
  </si>
  <si>
    <r>
      <rPr>
        <b/>
        <sz val="10"/>
        <rFont val="Calibri"/>
        <family val="2"/>
        <scheme val="minor"/>
      </rPr>
      <t>Note to Tester</t>
    </r>
    <r>
      <rPr>
        <b/>
        <i/>
        <sz val="10"/>
        <rFont val="Calibri"/>
        <family val="2"/>
        <scheme val="minor"/>
      </rPr>
      <t>:</t>
    </r>
    <r>
      <rPr>
        <i/>
        <sz val="10"/>
        <rFont val="Calibri"/>
        <family val="2"/>
        <scheme val="minor"/>
      </rPr>
      <t xml:space="preserve">
If the software system displays information from document metadata then apply the test case </t>
    </r>
    <r>
      <rPr>
        <sz val="10"/>
        <rFont val="Calibri"/>
        <family val="2"/>
        <scheme val="minor"/>
      </rPr>
      <t>LISTS_MD.06.01</t>
    </r>
    <r>
      <rPr>
        <i/>
        <sz val="10"/>
        <rFont val="Calibri"/>
        <family val="2"/>
        <scheme val="minor"/>
      </rPr>
      <t xml:space="preserve">, otherwise apply the test cases </t>
    </r>
    <r>
      <rPr>
        <sz val="10"/>
        <rFont val="Calibri"/>
        <family val="2"/>
        <scheme val="minor"/>
      </rPr>
      <t xml:space="preserve">LISTS_CD.07.01 </t>
    </r>
    <r>
      <rPr>
        <i/>
        <sz val="10"/>
        <rFont val="Calibri"/>
        <family val="2"/>
        <scheme val="minor"/>
      </rPr>
      <t xml:space="preserve">and </t>
    </r>
    <r>
      <rPr>
        <sz val="10"/>
        <rFont val="Calibri"/>
        <family val="2"/>
        <scheme val="minor"/>
      </rPr>
      <t>LISTS_CD.07.02</t>
    </r>
    <r>
      <rPr>
        <i/>
        <sz val="10"/>
        <rFont val="Calibri"/>
        <family val="2"/>
        <scheme val="minor"/>
      </rPr>
      <t>.</t>
    </r>
  </si>
  <si>
    <r>
      <rPr>
        <b/>
        <sz val="10"/>
        <rFont val="Calibri"/>
        <family val="2"/>
        <scheme val="minor"/>
      </rPr>
      <t>Test Objective:</t>
    </r>
    <r>
      <rPr>
        <sz val="10"/>
        <rFont val="Calibri"/>
        <family val="2"/>
        <scheme val="minor"/>
      </rPr>
      <t xml:space="preserve">
Information displayed in clinical document columns is obtained from document metadata, or from the clinical document if the document metadata is not available. </t>
    </r>
  </si>
  <si>
    <r>
      <rPr>
        <b/>
        <sz val="10"/>
        <rFont val="Calibri"/>
        <family val="2"/>
        <scheme val="minor"/>
      </rPr>
      <t>Prerequisite:</t>
    </r>
    <r>
      <rPr>
        <sz val="10"/>
        <rFont val="Calibri"/>
        <family val="2"/>
        <scheme val="minor"/>
      </rPr>
      <t xml:space="preserve">
Execute this test only if: 
Your software supports the selection of a 'Confidentiality flag' for an individual data item.
Otherwise, select the Test Result "N/A", add Test Comments and skip this test.
</t>
    </r>
  </si>
  <si>
    <r>
      <rPr>
        <b/>
        <sz val="10"/>
        <rFont val="Calibri"/>
        <family val="2"/>
        <scheme val="minor"/>
      </rPr>
      <t>Prerequisite:</t>
    </r>
    <r>
      <rPr>
        <sz val="10"/>
        <rFont val="Calibri"/>
        <family val="2"/>
        <scheme val="minor"/>
      </rPr>
      <t xml:space="preserve">
Execute this test only if your software DOES support some item-level shared data flags for one or more entry types (i.e.Adverse Reactions, Medications, Medical History, Immunisations).
Otherwise, select the Test Result "N/A", add Test Comments and skip this test.
</t>
    </r>
  </si>
  <si>
    <r>
      <t xml:space="preserve">Test Objective:
</t>
    </r>
    <r>
      <rPr>
        <sz val="10"/>
        <rFont val="Calibri"/>
        <family val="2"/>
        <scheme val="minor"/>
      </rPr>
      <t xml:space="preserve">If your software supports </t>
    </r>
    <r>
      <rPr>
        <u/>
        <sz val="10"/>
        <rFont val="Calibri"/>
        <family val="2"/>
        <scheme val="minor"/>
      </rPr>
      <t>item-level</t>
    </r>
    <r>
      <rPr>
        <sz val="10"/>
        <rFont val="Calibri"/>
        <family val="2"/>
        <scheme val="minor"/>
      </rPr>
      <t xml:space="preserve"> shared data flags for one or more entry types (eg. Medical History), verify those items that are flagged for sharing, are marked for inclusion in a Shared Health Summary by default.</t>
    </r>
  </si>
  <si>
    <r>
      <t xml:space="preserve">Test Objective:
</t>
    </r>
    <r>
      <rPr>
        <sz val="10"/>
        <rFont val="Calibri"/>
        <family val="2"/>
        <scheme val="minor"/>
      </rPr>
      <t xml:space="preserve">If your system does NOT support </t>
    </r>
    <r>
      <rPr>
        <u/>
        <sz val="10"/>
        <rFont val="Calibri"/>
        <family val="2"/>
        <scheme val="minor"/>
      </rPr>
      <t xml:space="preserve">item-level </t>
    </r>
    <r>
      <rPr>
        <sz val="10"/>
        <rFont val="Calibri"/>
        <family val="2"/>
        <scheme val="minor"/>
      </rPr>
      <t>shared data flags for an entry types  (i.e. Adverse Reactions, Medications, Medical History, Immunisations) all items of that entry type SHALL be marked for inclusion by default.</t>
    </r>
  </si>
  <si>
    <t xml:space="preserve">Prerequisite:
Execute this test only if:
Your software DOES NOT support some item-level shared data flags for one or more entry types (i.e. adverse reactions, medications, Medical History, immunisations).
Otherwise, select the Test Result "N/A", add Test Comments and skip this test.
</t>
  </si>
  <si>
    <t xml:space="preserve">1. The Problem/Diagnosis item flagged as ‘Confidential’ (and any other Confidential items) should either be:
a) not included in the item selection list; OR
b) if included, it is not pre-selected. Attempts to select the confidential item results in the user being prompted to remove the Confidential flag before it can be selected for inclusion in the SHS.
2. Ceased Medications do not display in the item selection list.
</t>
  </si>
  <si>
    <r>
      <rPr>
        <b/>
        <sz val="10"/>
        <rFont val="Calibri"/>
        <family val="2"/>
        <scheme val="minor"/>
      </rPr>
      <t>Prerequisite:</t>
    </r>
    <r>
      <rPr>
        <sz val="10"/>
        <rFont val="Calibri"/>
        <family val="2"/>
        <scheme val="minor"/>
      </rPr>
      <t xml:space="preserve">
1. Select an existing patient (one that  is NOT listed in the provided  PCEHR Usability Supplementary Test Information spreadsheet) in your local system that has a SHS containing the following items: 
- Adverse Reaction, Medication, Medical History and Immunisation items available for inclusion in a new Shared Health Summary. In the Medical History group, at  least one,  Problem/Diagnosis,  Procedure and Other Medical History item should be available for selection.
</t>
    </r>
  </si>
  <si>
    <r>
      <rPr>
        <b/>
        <sz val="10"/>
        <rFont val="Calibri"/>
        <family val="2"/>
        <scheme val="minor"/>
      </rPr>
      <t>Prerequisite:</t>
    </r>
    <r>
      <rPr>
        <sz val="10"/>
        <rFont val="Calibri"/>
        <family val="2"/>
        <scheme val="minor"/>
      </rPr>
      <t xml:space="preserve">
The previous test has been successfully executed (ATTEST.SHS.01.01).
</t>
    </r>
  </si>
  <si>
    <t>Verify that for each of the exclusion statements present in the XML, the data in the Narrative data component (which is rendered) and the data in the Structured data component, have the same meaning.
1. Medical History, Procedures - "none supplied" exclusion statement value.
Note to Tester: The same data does not have to be used in both the XML Narrative and Structured data componets but the meaning of that data must be the same.</t>
  </si>
  <si>
    <r>
      <t xml:space="preserve">Test Objective:
</t>
    </r>
    <r>
      <rPr>
        <sz val="10"/>
        <rFont val="Calibri"/>
        <family val="2"/>
        <scheme val="minor"/>
      </rPr>
      <t>Populating the Clinical Synopsis with the 'Reason for visit' data element.</t>
    </r>
  </si>
  <si>
    <r>
      <t xml:space="preserve">Test Objective:
</t>
    </r>
    <r>
      <rPr>
        <sz val="10"/>
        <color theme="1"/>
        <rFont val="Calibri"/>
        <family val="2"/>
        <scheme val="minor"/>
      </rPr>
      <t>Populating the Clinical Synopsis with an import of the 'Progress note' or ' Visit note' entry.</t>
    </r>
  </si>
  <si>
    <r>
      <t xml:space="preserve">Test Objective:
</t>
    </r>
    <r>
      <rPr>
        <sz val="10"/>
        <rFont val="Calibri"/>
        <family val="2"/>
        <scheme val="minor"/>
      </rPr>
      <t>Clinical Synopsis, CDA Narrative layout formatting.</t>
    </r>
  </si>
  <si>
    <r>
      <t xml:space="preserve">1. Create a new Event Summary for </t>
    </r>
    <r>
      <rPr>
        <b/>
        <u/>
        <sz val="10"/>
        <rFont val="Calibri"/>
        <family val="2"/>
        <scheme val="minor"/>
      </rPr>
      <t xml:space="preserve">patient I </t>
    </r>
    <r>
      <rPr>
        <sz val="10"/>
        <rFont val="Calibri"/>
        <family val="2"/>
        <scheme val="minor"/>
      </rPr>
      <t xml:space="preserve">using different the supported formatting options when creating the clinical synopsis.
2. Verify that the software passes the conformance tests for the narrative formating options claimed to be supported.
Note: Requirements for authoring narrative blocks are listed in section 4.2.1 of the </t>
    </r>
    <r>
      <rPr>
        <i/>
        <sz val="10"/>
        <rFont val="Calibri"/>
        <family val="2"/>
        <scheme val="minor"/>
      </rPr>
      <t>CDA Rendering Specification</t>
    </r>
    <r>
      <rPr>
        <sz val="10"/>
        <rFont val="Calibri"/>
        <family val="2"/>
        <scheme val="minor"/>
      </rPr>
      <t xml:space="preserve"> [NEHTA2012e].
3. Apply the conformance tests for authoring systems in the Conformance Test Specification for CDA Rendering [NEHTA2012f].
4. Upload the Event Summary to the patient's PCEHR.</t>
    </r>
  </si>
  <si>
    <r>
      <t xml:space="preserve">1. Verify that each item in the list is consistent with the definition of "Pathology Test Results"; and "Imaging Examination Results".
2. Verify that each item in the lists contains the data elements listed in the </t>
    </r>
    <r>
      <rPr>
        <i/>
        <sz val="10"/>
        <color theme="1"/>
        <rFont val="Calibri"/>
        <family val="2"/>
        <scheme val="minor"/>
      </rPr>
      <t>Event Summary Implementation Guide [NEHTA2013j]</t>
    </r>
    <r>
      <rPr>
        <sz val="10"/>
        <color theme="1"/>
        <rFont val="Calibri"/>
        <family val="2"/>
        <scheme val="minor"/>
      </rPr>
      <t xml:space="preserve"> as a mandatory elements.</t>
    </r>
  </si>
  <si>
    <r>
      <rPr>
        <b/>
        <sz val="10"/>
        <rFont val="Calibri"/>
        <family val="2"/>
        <scheme val="minor"/>
      </rPr>
      <t>Prerequisite:</t>
    </r>
    <r>
      <rPr>
        <sz val="10"/>
        <rFont val="Calibri"/>
        <family val="2"/>
        <scheme val="minor"/>
      </rPr>
      <t xml:space="preserve">
Your system can author a Discharge Summary with a healthCareFacility code .</t>
    </r>
  </si>
  <si>
    <r>
      <t xml:space="preserve">Test Objective:
</t>
    </r>
    <r>
      <rPr>
        <sz val="10"/>
        <rFont val="Calibri"/>
        <family val="2"/>
        <scheme val="minor"/>
      </rPr>
      <t>The healthCareFacility code and displayName should be set with values from the 1292.0 - Australian and New Zealand Standard Industrial Classification 2006.</t>
    </r>
  </si>
  <si>
    <r>
      <t xml:space="preserve">1. Open a local health record of </t>
    </r>
    <r>
      <rPr>
        <b/>
        <u/>
        <sz val="10"/>
        <rFont val="Calibri"/>
        <family val="2"/>
        <scheme val="minor"/>
      </rPr>
      <t xml:space="preserve">patient I </t>
    </r>
    <r>
      <rPr>
        <sz val="10"/>
        <rFont val="Calibri"/>
        <family val="2"/>
        <scheme val="minor"/>
      </rPr>
      <t xml:space="preserve">whose local health record has data for medications and no data for adverse reactions.
2. Select the option in your software to author an Specialist Letter for the patient.
3. Verify that the user is provided with options to select the exclusion statement values "none known" or "not asked" for adverse reactions.
</t>
    </r>
  </si>
  <si>
    <r>
      <t xml:space="preserve">1. Open a local health record of </t>
    </r>
    <r>
      <rPr>
        <b/>
        <u/>
        <sz val="10"/>
        <rFont val="Calibri"/>
        <family val="2"/>
        <scheme val="minor"/>
      </rPr>
      <t>patient K</t>
    </r>
    <r>
      <rPr>
        <sz val="10"/>
        <rFont val="Calibri"/>
        <family val="2"/>
        <scheme val="minor"/>
      </rPr>
      <t xml:space="preserve"> whose local health record has data for adverse reactions and has data about ceased but no current medications. 
2. Select the option in your software to author an Specialist Letter for the patient.
3. Verify that the user is not provided an option to state there is "none known" for adverse reactions
</t>
    </r>
  </si>
  <si>
    <r>
      <t xml:space="preserve">1. Open a local health record of </t>
    </r>
    <r>
      <rPr>
        <b/>
        <u/>
        <sz val="10"/>
        <rFont val="Calibri"/>
        <family val="2"/>
        <scheme val="minor"/>
      </rPr>
      <t>patient M</t>
    </r>
    <r>
      <rPr>
        <sz val="10"/>
        <rFont val="Calibri"/>
        <family val="2"/>
        <scheme val="minor"/>
      </rPr>
      <t xml:space="preserve"> whose local health record has no data for adverse reactions and no data about medications. 
2. Select the option in your software to author an Specialist Letter for the patient.
3. Verify that the user is provided an option to state there is "none known" or "not asked" for adverse reactions.
</t>
    </r>
  </si>
  <si>
    <r>
      <rPr>
        <b/>
        <sz val="10"/>
        <rFont val="Calibri"/>
        <family val="2"/>
        <scheme val="minor"/>
      </rPr>
      <t>Test Objective:</t>
    </r>
    <r>
      <rPr>
        <sz val="10"/>
        <rFont val="Calibri"/>
        <family val="2"/>
        <scheme val="minor"/>
      </rPr>
      <t xml:space="preserve">
The healthCareFacility code and displayName should be set with values from the 1292.0 - Australian and New Zealand Standard Industrial Classification 2006.
</t>
    </r>
  </si>
  <si>
    <r>
      <rPr>
        <b/>
        <sz val="10"/>
        <rFont val="Calibri"/>
        <family val="2"/>
        <scheme val="minor"/>
      </rPr>
      <t>Prerequisite:</t>
    </r>
    <r>
      <rPr>
        <sz val="10"/>
        <rFont val="Calibri"/>
        <family val="2"/>
        <scheme val="minor"/>
      </rPr>
      <t xml:space="preserve">
This test is only applicable if your system can author an eHealth Prescription Record with a healthCareFacility code.
</t>
    </r>
  </si>
  <si>
    <t>Patient local record is open.</t>
  </si>
  <si>
    <r>
      <t xml:space="preserve">1. Author a new PCEHR Prescription Record to prescribe a </t>
    </r>
    <r>
      <rPr>
        <u/>
        <sz val="10"/>
        <rFont val="Calibri"/>
        <family val="2"/>
        <scheme val="minor"/>
      </rPr>
      <t>different</t>
    </r>
    <r>
      <rPr>
        <sz val="10"/>
        <rFont val="Calibri"/>
        <family val="2"/>
        <scheme val="minor"/>
      </rPr>
      <t xml:space="preserve"> medication with the directions consisting of dose, frequency and directions.
2. Instruct your software to create a PCEHR Prescription Record.
3. Upload the PCEHR Prescription Record to the patient's PCEHR and verify that the upload was successful.
4. Open the PCEHR Prescription Record created by your software.
5. Verify that the medication information in the PCEHR Prescription Record matches the information in the patient's local health record.
6. Verify that the information about the medication, dose, frequency and directions,  is clearly distinguished in the medication directions.
7. Verify that the medication directions either includes a dosage form or a delimiter between the number dose and the instructions.
8. Verify that the PCEHR Prescription Record conforms to all requirements for that type of document, for the conformance level claimed by the software developer. 
</t>
    </r>
  </si>
  <si>
    <r>
      <t xml:space="preserve">1. Author a new PCEHR Prescription Record to prescribe </t>
    </r>
    <r>
      <rPr>
        <u/>
        <sz val="10"/>
        <rFont val="Calibri"/>
        <family val="2"/>
        <scheme val="minor"/>
      </rPr>
      <t>different medication</t>
    </r>
    <r>
      <rPr>
        <sz val="10"/>
        <rFont val="Calibri"/>
        <family val="2"/>
        <scheme val="minor"/>
      </rPr>
      <t xml:space="preserve"> with the directions consisting of  dose, frequency and directions.
2. Instruct your software to create a PCEHR Prescription Record.
3. Upload the PCEHR Prescription Record to the patient's PCEHR and verify that the upload was successful.
4. Open the PCEHR Prescription Record created by your software.
5. Verify that the medication information in the PCEHR Prescription Record matches the information in the patient's local health record.
6. Verify that the information about the medication, dose, frequency and directions,  is clearly distinguished in the medication directions.
7. Verify that the medication directions either includes a dosage form or a delimiter between the number dose and the instructions.
8. Verify that the PCEHR Prescription Record conforms to all requirements for that type of document, for the conformance level claimed by the software developer. 
</t>
    </r>
  </si>
  <si>
    <r>
      <t xml:space="preserve">1. Open a local health record of </t>
    </r>
    <r>
      <rPr>
        <b/>
        <u/>
        <sz val="10"/>
        <rFont val="Calibri"/>
        <family val="2"/>
        <scheme val="minor"/>
      </rPr>
      <t xml:space="preserve">patient I </t>
    </r>
    <r>
      <rPr>
        <sz val="10"/>
        <rFont val="Calibri"/>
        <family val="2"/>
        <scheme val="minor"/>
      </rPr>
      <t>who has an accessible PCEHR and the local health record has data for medications.
2. In the following steps you are required to author 3 PPR records, each containing different Medications, to verify that Medication, dose, frequency and instructions display correctly.</t>
    </r>
  </si>
  <si>
    <r>
      <t xml:space="preserve">1. Open a local health record of </t>
    </r>
    <r>
      <rPr>
        <b/>
        <u/>
        <sz val="10"/>
        <rFont val="Calibri"/>
        <family val="2"/>
        <scheme val="minor"/>
      </rPr>
      <t>patient I</t>
    </r>
    <r>
      <rPr>
        <sz val="10"/>
        <rFont val="Calibri"/>
        <family val="2"/>
        <scheme val="minor"/>
      </rPr>
      <t xml:space="preserve"> who has an accessible PCEHR and the local health record has data for medications.
2. In the following steps you are required to author 3 PDR records, each containing different Medications, to verify that Medication, dose, frequency and instructions display correctly.</t>
    </r>
  </si>
  <si>
    <t xml:space="preserve">This test is Mandatory if your system can author an Dispense Record.
Following the test above, verify that all Medications on each PDR, clearly show dose-form under either of the following or both of the following:
- The Medicine;
- The Medication Directions.
Note: For a bandage, the dose-form is 'bandage' (1 bandage).
</t>
  </si>
  <si>
    <t>Verify the dose-form  is correct for the type of Medicine.
Example: 
- Medication: 'Panadol Syrup'   
- Directions:  '1 teaspoon, twice daily after meals' . This correct  because the form (dose-form) for a syrup can be a teaspoon.</t>
  </si>
  <si>
    <t xml:space="preserve">Following the previous test, verify that all Medications on each authored PPR, clearly show dose-form under either of the following or both of the following:
- The Medicine;
- The Medication Directions.
Note: For a bandage, the dose-form is 'bandage' (1 bandage).
</t>
  </si>
  <si>
    <r>
      <rPr>
        <b/>
        <sz val="10"/>
        <rFont val="Calibri"/>
        <family val="2"/>
        <scheme val="minor"/>
      </rPr>
      <t>Test Objective:</t>
    </r>
    <r>
      <rPr>
        <sz val="10"/>
        <rFont val="Calibri"/>
        <family val="2"/>
        <scheme val="minor"/>
      </rPr>
      <t xml:space="preserve">
Medicine entries included when authoring a PPR, include a dose-form.
</t>
    </r>
  </si>
  <si>
    <r>
      <rPr>
        <b/>
        <sz val="10"/>
        <rFont val="Calibri"/>
        <family val="2"/>
        <scheme val="minor"/>
      </rPr>
      <t>Test Objective:</t>
    </r>
    <r>
      <rPr>
        <sz val="10"/>
        <rFont val="Calibri"/>
        <family val="2"/>
        <scheme val="minor"/>
      </rPr>
      <t xml:space="preserve">
Medicine entries included when authoring a PDR, include a dose-form.
</t>
    </r>
  </si>
  <si>
    <r>
      <rPr>
        <b/>
        <sz val="10"/>
        <rFont val="Calibri"/>
        <family val="2"/>
        <scheme val="minor"/>
      </rPr>
      <t>Prerequisite:</t>
    </r>
    <r>
      <rPr>
        <sz val="10"/>
        <rFont val="Calibri"/>
        <family val="2"/>
        <scheme val="minor"/>
      </rPr>
      <t xml:space="preserve">
This test is Mandatory if your system can author a Dispense Record.
Otherwise, select the test result "N/A"(Not Applicable) , add a Tester Comment, and proceed to the next test case.
</t>
    </r>
  </si>
  <si>
    <r>
      <rPr>
        <b/>
        <sz val="10"/>
        <rFont val="Calibri"/>
        <family val="2"/>
        <scheme val="minor"/>
      </rPr>
      <t>Prerequisite:</t>
    </r>
    <r>
      <rPr>
        <sz val="10"/>
        <rFont val="Calibri"/>
        <family val="2"/>
        <scheme val="minor"/>
      </rPr>
      <t xml:space="preserve">
This test is Mandatory if your system can author a Prescription Record.
Otherwise, select the test result "N/A"(Not Applicable) , add a Tester Comment, and proceed to the next test case.
</t>
    </r>
  </si>
  <si>
    <r>
      <rPr>
        <b/>
        <u/>
        <sz val="10"/>
        <color theme="1"/>
        <rFont val="Calibri"/>
        <family val="2"/>
        <scheme val="minor"/>
      </rPr>
      <t>SHS.16</t>
    </r>
    <r>
      <rPr>
        <sz val="10"/>
        <color theme="1"/>
        <rFont val="Calibri"/>
        <family val="2"/>
        <scheme val="minor"/>
      </rPr>
      <t xml:space="preserve">
When there are no entries for both “Procedure” and “Other Medical History Item” the software SHALL create an “Exclusion Statement – Procedures”. </t>
    </r>
  </si>
  <si>
    <r>
      <rPr>
        <b/>
        <u/>
        <sz val="10"/>
        <rFont val="Calibri"/>
        <family val="2"/>
        <scheme val="minor"/>
      </rPr>
      <t>SHS.05</t>
    </r>
    <r>
      <rPr>
        <sz val="10"/>
        <rFont val="Calibri"/>
        <family val="2"/>
        <scheme val="minor"/>
      </rPr>
      <t xml:space="preserve">
If the software allows an individual data item to be attributed with a ‘Confidentiality’ flag, and the flag is set to ‘true’, then the software SHALL disallow the selection and inclusion of that data item.
Note: Some clinical systems incorporate confidentiality settings that restrict sharing of sensitive information or particular health information (for example, HIV status) outside the healthcare organisation. Such items will still appear in the Shared Health Summary review authoring screen; however, their status should be clearly indicated to the user. Furthermore, the software may implement controls to prevent inadvertent inclusion in a Shared Health Summary by disabling selection when authoring a Shared Health Summary.</t>
    </r>
  </si>
  <si>
    <r>
      <rPr>
        <b/>
        <u/>
        <sz val="10"/>
        <rFont val="Calibri"/>
        <family val="2"/>
        <scheme val="minor"/>
      </rPr>
      <t>SHS.04</t>
    </r>
    <r>
      <rPr>
        <sz val="10"/>
        <rFont val="Calibri"/>
        <family val="2"/>
        <scheme val="minor"/>
      </rPr>
      <t xml:space="preserve">
The software SHALL display four complete lists of data items sourced from the local patient record.  These lists are:
1. Adverse Reaction
2. Medications
3. Medical History
4. Immunisations
The list headings SHALL be as given above.
Information in these lists SHALL be in accordance with the definition of Adverse Reactions, Medications, Medical History and Immunisations, stated in in the Shared Health Summary Structured Content Specification v1.1.</t>
    </r>
  </si>
  <si>
    <r>
      <rPr>
        <b/>
        <u/>
        <sz val="10"/>
        <rFont val="Calibri"/>
        <family val="2"/>
        <scheme val="minor"/>
      </rPr>
      <t>SHS.06</t>
    </r>
    <r>
      <rPr>
        <sz val="10"/>
        <rFont val="Calibri"/>
        <family val="2"/>
        <scheme val="minor"/>
      </rPr>
      <t xml:space="preserve">
If the software has one or more item-level shared data flag(s) for an entry type, those items that have been flagged for sharing SHALL be marked for inclusion in the Shared Health Summary by default.
Note: Entry types are: adverse reactions, medications, Medical History and immunisations. Clinical systems commonly attribute Medical History entries with shared data flag(s). When authoring a Shared Health Summary, it must be possible to de-select any item marked for default inclusion.</t>
    </r>
  </si>
  <si>
    <r>
      <rPr>
        <b/>
        <u/>
        <sz val="10"/>
        <rFont val="Calibri"/>
        <family val="2"/>
        <scheme val="minor"/>
      </rPr>
      <t>SHS.07</t>
    </r>
    <r>
      <rPr>
        <sz val="10"/>
        <rFont val="Calibri"/>
        <family val="2"/>
        <scheme val="minor"/>
      </rPr>
      <t xml:space="preserve">
If the software does not have an item-level shared data flag for an entry type, all items of that entry type SHALL be marked for inclusion by default.
Note:  Clinical systems typically do not attribute adverse reactions, medications and immunisations with shared data flags. At the time of the Shared Health Summary review, the author must be able to de select any item marked for default inclusion.</t>
    </r>
  </si>
  <si>
    <r>
      <rPr>
        <b/>
        <u/>
        <sz val="10"/>
        <rFont val="Calibri"/>
        <family val="2"/>
        <scheme val="minor"/>
      </rPr>
      <t>SHS.21</t>
    </r>
    <r>
      <rPr>
        <sz val="10"/>
        <rFont val="Calibri"/>
        <family val="2"/>
        <scheme val="minor"/>
      </rPr>
      <t xml:space="preserve"> 
When authoring a new Shared Health Summary, the software SHALL pre-select items that were previously included in the most recently authored Shared Health Summary for the patient and uploaded by the user’s healthcare organisation, unless the item has since been removed or has been marked as inactive or confidential.
Note: In addition to this recommendation, any new items will be pre-selected as set out in recommendations SHS.05, SHS.06 and SHS.07. Recommendation SHS.08 allows the user to override any pre-selections before uploading the Shared Health Summary.
This recommendation allows users to avoid having to reselect items to add to a new Shared Health Summary if the item was previously included in the last Shared Health Summary uploaded by the same organisation and the item has not since been removed or marked as inactive or confidential.
Some vendors may have taken the initiative and implemented this recommendation already in their software.
</t>
    </r>
  </si>
  <si>
    <r>
      <rPr>
        <b/>
        <u/>
        <sz val="10"/>
        <rFont val="Calibri"/>
        <family val="2"/>
        <scheme val="minor"/>
      </rPr>
      <t>CLD.01</t>
    </r>
    <r>
      <rPr>
        <sz val="10"/>
        <rFont val="Calibri"/>
        <family val="2"/>
        <scheme val="minor"/>
      </rPr>
      <t xml:space="preserve"> 
The software SHALL NOT record a “none known” exclusion statement unless a healthcare provider has explicitly indicated so by making an entry either before or during the clinical document authoring process.
SHS.20
The software SHALL NOT use the ‘not asked’ exclusion statement in the context of Shared Health Summary clinical document authoring.
</t>
    </r>
  </si>
  <si>
    <r>
      <rPr>
        <b/>
        <u/>
        <sz val="10"/>
        <rFont val="Calibri"/>
        <family val="2"/>
        <scheme val="minor"/>
      </rPr>
      <t>CLD.01</t>
    </r>
    <r>
      <rPr>
        <sz val="10"/>
        <rFont val="Calibri"/>
        <family val="2"/>
        <scheme val="minor"/>
      </rPr>
      <t xml:space="preserve">
The software SHALL NOT record a “none known” exclusion statement unless a healthcare provider has explicitly indicated so by making an entry either before or during the clinical document authoring process.
SHS.20
The software SHALL NOT use the ‘not asked’ exclusion statement in the context of Shared Health Summary clinical document authoring.
CLD.03
The software SHALL use the “none supplied” exclusion statement by default if:
    • the type of the clinical document is NOT a Shared Health Summary and
    • there is no explicit exclusion statement of 
        o “none known”; or 
        o “not asked” 
    • and either 
        o no items are available for selection; or 
        o no items are selected for inclusion.
</t>
    </r>
  </si>
  <si>
    <r>
      <rPr>
        <b/>
        <u/>
        <sz val="10"/>
        <color theme="1"/>
        <rFont val="Calibri"/>
        <family val="2"/>
        <scheme val="minor"/>
      </rPr>
      <t xml:space="preserve">CLD.04 </t>
    </r>
    <r>
      <rPr>
        <sz val="10"/>
        <color theme="1"/>
        <rFont val="Calibri"/>
        <family val="2"/>
        <scheme val="minor"/>
      </rPr>
      <t xml:space="preserve">
If the document is a Shared Health Summary the software SHALL use “none supplied” only if the user has explicitly selected the “none supplied” exclusion statement value.</t>
    </r>
  </si>
  <si>
    <r>
      <rPr>
        <b/>
        <u/>
        <sz val="10"/>
        <color theme="1"/>
        <rFont val="Calibri"/>
        <family val="2"/>
        <scheme val="minor"/>
      </rPr>
      <t xml:space="preserve">CLD.05 </t>
    </r>
    <r>
      <rPr>
        <sz val="10"/>
        <color theme="1"/>
        <rFont val="Calibri"/>
        <family val="2"/>
        <scheme val="minor"/>
      </rPr>
      <t xml:space="preserve">
If a “none supplied” exclusion statement is present, the software SHALL include a narrative statement with appropriate wording, depending on the entry type, in the form:
“No [type] are supplied”.
Entry [type] includes:
• Procedures
• problems/diagnoses
• adverse reactions
• medications
• immunisations
• recommendations
</t>
    </r>
  </si>
  <si>
    <r>
      <rPr>
        <b/>
        <sz val="10"/>
        <rFont val="Calibri"/>
        <family val="2"/>
        <scheme val="minor"/>
      </rPr>
      <t>Test Objective:</t>
    </r>
    <r>
      <rPr>
        <sz val="10"/>
        <rFont val="Calibri"/>
        <family val="2"/>
        <scheme val="minor"/>
      </rPr>
      <t xml:space="preserve">
Verify that the Medical History items are correctly handled and displayed when creating a Shared Health Summary with Medical History and Other Medical History items.</t>
    </r>
  </si>
  <si>
    <r>
      <rPr>
        <b/>
        <u/>
        <sz val="10"/>
        <color theme="1"/>
        <rFont val="Calibri"/>
        <family val="2"/>
        <scheme val="minor"/>
      </rPr>
      <t>SHS.09</t>
    </r>
    <r>
      <rPr>
        <sz val="10"/>
        <color theme="1"/>
        <rFont val="Calibri"/>
        <family val="2"/>
        <scheme val="minor"/>
      </rPr>
      <t xml:space="preserve">
The software SHALL present to the user a combined Medical History list containing all applicable Procedures, Problem/Diagnosis and Other Medical History entries. 
</t>
    </r>
    <r>
      <rPr>
        <b/>
        <u/>
        <sz val="10"/>
        <color theme="1"/>
        <rFont val="Calibri"/>
        <family val="2"/>
        <scheme val="minor"/>
      </rPr>
      <t xml:space="preserve">
SHS.10</t>
    </r>
    <r>
      <rPr>
        <sz val="10"/>
        <color theme="1"/>
        <rFont val="Calibri"/>
        <family val="2"/>
        <scheme val="minor"/>
      </rPr>
      <t xml:space="preserve">
The software SHALL present a Medical History item for each entry in the local health record that corresponds to a Procedure, Problem/Diagnosis or Other Medical History entry.
Note: It is not expected that the software presents history items contained in progress notes or similar narrative entries.
</t>
    </r>
  </si>
  <si>
    <r>
      <rPr>
        <b/>
        <u/>
        <sz val="10"/>
        <color theme="1"/>
        <rFont val="Calibri"/>
        <family val="2"/>
        <scheme val="minor"/>
      </rPr>
      <t>SHS.11</t>
    </r>
    <r>
      <rPr>
        <sz val="10"/>
        <color theme="1"/>
        <rFont val="Calibri"/>
        <family val="2"/>
        <scheme val="minor"/>
      </rPr>
      <t xml:space="preserve">
The software SHALL populate the narrative of the Medical History section of the CDA document with a single table containing all Procedures, problem/diagnoses and/or other medical histories that are to be included in the document.</t>
    </r>
  </si>
  <si>
    <r>
      <rPr>
        <b/>
        <u/>
        <sz val="10"/>
        <color theme="1"/>
        <rFont val="Calibri"/>
        <family val="2"/>
        <scheme val="minor"/>
      </rPr>
      <t>SHS.12</t>
    </r>
    <r>
      <rPr>
        <sz val="10"/>
        <color theme="1"/>
        <rFont val="Calibri"/>
        <family val="2"/>
        <scheme val="minor"/>
      </rPr>
      <t xml:space="preserve">
The software SHALL create a Medical History table with an "Item" column containing a textual description of the Problem/Diagnosis, Procedure or Other Medical History item. </t>
    </r>
  </si>
  <si>
    <r>
      <rPr>
        <b/>
        <u/>
        <sz val="10"/>
        <color theme="1"/>
        <rFont val="Calibri"/>
        <family val="2"/>
        <scheme val="minor"/>
      </rPr>
      <t>SHS.15</t>
    </r>
    <r>
      <rPr>
        <sz val="10"/>
        <color theme="1"/>
        <rFont val="Calibri"/>
        <family val="2"/>
        <scheme val="minor"/>
      </rPr>
      <t xml:space="preserve">
The software SHALL create entries in the Medical History table in reverse chronological order based on the Date field. Medical History items with the most recent dates SHALL be listed higher in the table. 
Any Medical History items with no corresponding date (e.g. where no date of onset has been recorded) SHALL be displayed at the top of the table. 
Note: When a history item has a date range recorded (e.g. date of onset to date of resolution), the start of the date period is used for sorting.
</t>
    </r>
  </si>
  <si>
    <r>
      <rPr>
        <b/>
        <u/>
        <sz val="10"/>
        <color theme="1"/>
        <rFont val="Calibri"/>
        <family val="2"/>
        <scheme val="minor"/>
      </rPr>
      <t>SHS.13</t>
    </r>
    <r>
      <rPr>
        <sz val="10"/>
        <color theme="1"/>
        <rFont val="Calibri"/>
        <family val="2"/>
        <scheme val="minor"/>
      </rPr>
      <t xml:space="preserve">
If the software supports a date entry associated with Medical History items, then the software SHALL create a Medical History table with a “Date” column containing a point in time or time period for the entry.                       
Note: The date displayed could be:
• a specific date corresponding to a point in time occurrence such as a Procedure date or date of onset;
• a date range such as date of onset to date of remission; or
• “(ongoing)” to indicate the condition is ongoing.</t>
    </r>
  </si>
  <si>
    <r>
      <rPr>
        <b/>
        <u/>
        <sz val="10"/>
        <color theme="1"/>
        <rFont val="Calibri"/>
        <family val="2"/>
        <scheme val="minor"/>
      </rPr>
      <t>SHS.14</t>
    </r>
    <r>
      <rPr>
        <sz val="10"/>
        <color theme="1"/>
        <rFont val="Calibri"/>
        <family val="2"/>
        <scheme val="minor"/>
      </rPr>
      <t xml:space="preserve">
If comments associated with Medical History items are supported, then the software SHALL create a Medical History table with a “Comment” column containing additional comments about the entry.</t>
    </r>
  </si>
  <si>
    <r>
      <rPr>
        <b/>
        <sz val="10"/>
        <rFont val="Calibri"/>
        <family val="2"/>
        <scheme val="minor"/>
      </rPr>
      <t>Test Objective:</t>
    </r>
    <r>
      <rPr>
        <sz val="10"/>
        <rFont val="Calibri"/>
        <family val="2"/>
        <scheme val="minor"/>
      </rPr>
      <t xml:space="preserve">
Verify that exclusion statements for Medical History items are handled appropriately when creating a Shared Health Summary.</t>
    </r>
  </si>
  <si>
    <r>
      <rPr>
        <b/>
        <u/>
        <sz val="10"/>
        <color theme="1"/>
        <rFont val="Calibri"/>
        <family val="2"/>
        <scheme val="minor"/>
      </rPr>
      <t>SHS.17</t>
    </r>
    <r>
      <rPr>
        <sz val="10"/>
        <color theme="1"/>
        <rFont val="Calibri"/>
        <family val="2"/>
        <scheme val="minor"/>
      </rPr>
      <t xml:space="preserve">
When there are no entries for both “Problem/Diagnosis” and “Other Medical History Item” the software SHALL create an “Exclusion Statement – Problems and Diagnoses”. </t>
    </r>
  </si>
  <si>
    <r>
      <rPr>
        <b/>
        <u/>
        <sz val="10"/>
        <color theme="1"/>
        <rFont val="Calibri"/>
        <family val="2"/>
        <scheme val="minor"/>
      </rPr>
      <t>SHS.18</t>
    </r>
    <r>
      <rPr>
        <sz val="10"/>
        <color theme="1"/>
        <rFont val="Calibri"/>
        <family val="2"/>
        <scheme val="minor"/>
      </rPr>
      <t xml:space="preserve">
When there are no entries for all of “Procedure”, “Problem/ Diagnosis” and “Other Medical History Item” the software SHALL create both an “Exclusion Statement – Procedures” and “Exclusion Statement – Problems and Diagnoses”. 
</t>
    </r>
  </si>
  <si>
    <r>
      <rPr>
        <b/>
        <u/>
        <sz val="10"/>
        <color theme="1"/>
        <rFont val="Calibri"/>
        <family val="2"/>
        <scheme val="minor"/>
      </rPr>
      <t>SHS.18</t>
    </r>
    <r>
      <rPr>
        <sz val="10"/>
        <color theme="1"/>
        <rFont val="Calibri"/>
        <family val="2"/>
        <scheme val="minor"/>
      </rPr>
      <t xml:space="preserve">
When there are no entries for all of “Procedure”, “Problem/ Diagnosis” and “Other Medical History Item” the software SHALL create both an “Exclusion Statement – Procedures” and “Exclusion Statement – Problems and Diagnoses”. </t>
    </r>
  </si>
  <si>
    <r>
      <rPr>
        <b/>
        <u/>
        <sz val="10"/>
        <color theme="1"/>
        <rFont val="Calibri"/>
        <family val="2"/>
        <scheme val="minor"/>
      </rPr>
      <t>SHS.19</t>
    </r>
    <r>
      <rPr>
        <sz val="10"/>
        <color theme="1"/>
        <rFont val="Calibri"/>
        <family val="2"/>
        <scheme val="minor"/>
      </rPr>
      <t xml:space="preserve">
When there are any entries for “Other Medical History Item” the software SHALL NOT create an exclusion statement. </t>
    </r>
  </si>
  <si>
    <r>
      <rPr>
        <b/>
        <u/>
        <sz val="10"/>
        <color theme="1"/>
        <rFont val="Calibri"/>
        <family val="2"/>
        <scheme val="minor"/>
      </rPr>
      <t>CLD.23</t>
    </r>
    <r>
      <rPr>
        <sz val="10"/>
        <color theme="1"/>
        <rFont val="Calibri"/>
        <family val="2"/>
        <scheme val="minor"/>
      </rPr>
      <t xml:space="preserve">
If the software allows the user to select dose, frequency, and instructions for using medicine (e.g. via pull down menus) rather than entering the information in a free text field, then a visual separator SHALL be used in the “Directions” data element to avoid combining combined dose, frequency or instruction values with adjacent numeric digits.
Note: Acceptable methods include:
a) A spaced semi-colon “ ; ” with implied dose-form. For example: 
1 ; every 3 months
Medicine Directions
AMOXIL Capsule 250mg 1 ; 3 times daily
NEO-B12 Solution for Injection 1000 microgram/mL 1 ; every 3 months
AMOXIL Sugar Free Syrup 125mg/5mL 5mL ; 3 times a day
b) Appropriate dose-form text. For example: 
1 injection every 3 months
 Medicine Directions
AMOXIL Capsule 250mg 1 capsule 3 times daily 
NEO-B12 Solution for Injection 1000 microgram/mL 1 injection every 3 months
AMOXIL Sugar Free Syrup 125mg/5mL 5mL 3 times a day 
c) Label parts with separating comma “,” with implied dose-form. For example: 
Dose: 1, Instructions: every 3 months
Medicine Directions
AMOXIL Capsule 250mg Dose:1, Frequency: 3 times daily 
The "Directions' data element may have an alternative name, depending on the type of clinical document.
This recommendation is identified for incorporation into the next publication of the Shared Health Summary – PCEHR Conformance Profile (v1.6) and the Event Summary – PCEHR Conformance Profile (v1.4).</t>
    </r>
  </si>
  <si>
    <r>
      <rPr>
        <b/>
        <sz val="10"/>
        <rFont val="Calibri"/>
        <family val="2"/>
        <scheme val="minor"/>
      </rPr>
      <t>Prerequiste:</t>
    </r>
    <r>
      <rPr>
        <sz val="10"/>
        <rFont val="Calibri"/>
        <family val="2"/>
        <scheme val="minor"/>
      </rPr>
      <t xml:space="preserve">
Execute this test only if  the software allows comments to be associated with Medical History items.
Otherwise,  select test result 'N/A' (Not Applicable) and move to the next test case.</t>
    </r>
  </si>
  <si>
    <r>
      <rPr>
        <b/>
        <sz val="10"/>
        <rFont val="Calibri"/>
        <family val="2"/>
        <scheme val="minor"/>
      </rPr>
      <t>Prerequiste:</t>
    </r>
    <r>
      <rPr>
        <sz val="10"/>
        <rFont val="Calibri"/>
        <family val="2"/>
        <scheme val="minor"/>
      </rPr>
      <t xml:space="preserve">
Execute this testonly if  the software does support a date entry associated with Medical History items.
Otherwise, select test result 'N/A' (Not Applicable) and move to the next test case.</t>
    </r>
  </si>
  <si>
    <r>
      <t xml:space="preserve">1. Select  a local patient that has a PCEHR record from your database. 
</t>
    </r>
    <r>
      <rPr>
        <b/>
        <i/>
        <sz val="10"/>
        <color theme="1"/>
        <rFont val="Calibri"/>
        <family val="2"/>
        <scheme val="minor"/>
      </rPr>
      <t>Note to Tester:</t>
    </r>
    <r>
      <rPr>
        <i/>
        <sz val="10"/>
        <color theme="1"/>
        <rFont val="Calibri"/>
        <family val="2"/>
        <scheme val="minor"/>
      </rPr>
      <t xml:space="preserve"> Do not use a patient from the supplied PCEHR Usability Supplementary Test Information spreadsheet</t>
    </r>
    <r>
      <rPr>
        <sz val="10"/>
        <color theme="1"/>
        <rFont val="Calibri"/>
        <family val="2"/>
        <scheme val="minor"/>
      </rPr>
      <t xml:space="preserve"> because that data must not be modified and this test may result in the upload of a document and thus modification of patient data.</t>
    </r>
    <r>
      <rPr>
        <i/>
        <sz val="10"/>
        <color theme="1"/>
        <rFont val="Calibri"/>
        <family val="2"/>
        <scheme val="minor"/>
      </rPr>
      <t xml:space="preserve">
</t>
    </r>
    <r>
      <rPr>
        <sz val="10"/>
        <color theme="1"/>
        <rFont val="Calibri"/>
        <family val="2"/>
        <scheme val="minor"/>
      </rPr>
      <t xml:space="preserve">
2. Author an Event Summary (or SHS if your system does not support ES) for uploading to the PCEHR.
3. Verify the clinical document's author</t>
    </r>
    <r>
      <rPr>
        <sz val="10"/>
        <rFont val="Calibri"/>
        <family val="2"/>
        <scheme val="minor"/>
      </rPr>
      <t xml:space="preserve"> role attribute in the XML, </t>
    </r>
    <r>
      <rPr>
        <i/>
        <sz val="10"/>
        <rFont val="Calibri"/>
        <family val="2"/>
        <scheme val="minor"/>
      </rPr>
      <t>&lt;Document Author &gt; Role&gt;author/assignedAuthor/code&gt;</t>
    </r>
    <r>
      <rPr>
        <sz val="10"/>
        <rFont val="Calibri"/>
        <family val="2"/>
        <scheme val="minor"/>
      </rPr>
      <t>, e</t>
    </r>
    <r>
      <rPr>
        <sz val="10"/>
        <color theme="1"/>
        <rFont val="Calibri"/>
        <family val="2"/>
        <scheme val="minor"/>
      </rPr>
      <t xml:space="preserve">quals the value of the role noted previously, in Step 1.
</t>
    </r>
  </si>
  <si>
    <r>
      <t xml:space="preserve">1. Select  a local patient that has a PCEHR record from your database. 
</t>
    </r>
    <r>
      <rPr>
        <b/>
        <i/>
        <sz val="10"/>
        <color theme="1"/>
        <rFont val="Calibri"/>
        <family val="2"/>
        <scheme val="minor"/>
      </rPr>
      <t>Note to Tester:</t>
    </r>
    <r>
      <rPr>
        <i/>
        <sz val="10"/>
        <color theme="1"/>
        <rFont val="Calibri"/>
        <family val="2"/>
        <scheme val="minor"/>
      </rPr>
      <t xml:space="preserve"> Do not use a patient from the supplied PCEHR Usability Supplementary Test Information spreadsheet because that data must not be modified and this test may result in the upload of a document and thus modification of patient data.
</t>
    </r>
    <r>
      <rPr>
        <sz val="10"/>
        <color theme="1"/>
        <rFont val="Calibri"/>
        <family val="2"/>
        <scheme val="minor"/>
      </rPr>
      <t xml:space="preserve">
2.  Author an Event Summary (or SHS if your system does not support ES) for uploading to the PCEHR and do NOT actively include any individual author electronic communication details.  The default is to exclude all electronic communication details for the individual author.
3. Verify the clinical document's author role attribute in the XML, &lt;Document Author &gt; Role&gt;author/assignedAuthor/code&gt;, equals the value of the role which you noted previously, in Step 1.
</t>
    </r>
  </si>
  <si>
    <r>
      <t xml:space="preserve">1. Select  a local patient that has a PCEHR record from your database. 
</t>
    </r>
    <r>
      <rPr>
        <b/>
        <i/>
        <sz val="10"/>
        <color theme="1"/>
        <rFont val="Calibri"/>
        <family val="2"/>
        <scheme val="minor"/>
      </rPr>
      <t>Note to Tester:</t>
    </r>
    <r>
      <rPr>
        <i/>
        <sz val="10"/>
        <color theme="1"/>
        <rFont val="Calibri"/>
        <family val="2"/>
        <scheme val="minor"/>
      </rPr>
      <t xml:space="preserve"> Do not use a patient from the supplied PCEHR Usability Supplementary Test Information spreadsheet because that data must not be modified and this test may result in the upload of a document and thus modification of patient data.
</t>
    </r>
    <r>
      <rPr>
        <sz val="10"/>
        <color theme="1"/>
        <rFont val="Calibri"/>
        <family val="2"/>
        <scheme val="minor"/>
      </rPr>
      <t xml:space="preserve">
2.  Author an Event Summary (or SHS if your system does not support ES) for uploading to the PCEHR and do NOT actively include any individual author electronic communication details.  The default is to exclude all electronic communication details for the individual author.
3. Verify the clinical document's author role attribute in the XML, &lt;Document Author &gt; Role&gt;author/assignedAuthor/code&gt;, equals the value of role that is supported by the system.
</t>
    </r>
  </si>
  <si>
    <r>
      <t xml:space="preserve">Test objective:  
</t>
    </r>
    <r>
      <rPr>
        <sz val="10"/>
        <rFont val="Calibri"/>
        <family val="2"/>
        <scheme val="minor"/>
      </rPr>
      <t>The upload shared health summary or event summary prompt does NOT display if:
1. The upload prompt is ON; and
2. No changes are made to the local Patient record during the current patient appointment.</t>
    </r>
    <r>
      <rPr>
        <b/>
        <sz val="10"/>
        <rFont val="Calibri"/>
        <family val="2"/>
        <scheme val="minor"/>
      </rPr>
      <t xml:space="preserve">
</t>
    </r>
    <r>
      <rPr>
        <b/>
        <i/>
        <sz val="10"/>
        <rFont val="Calibri"/>
        <family val="2"/>
        <scheme val="minor"/>
      </rPr>
      <t>Note to Tester:</t>
    </r>
    <r>
      <rPr>
        <b/>
        <sz val="10"/>
        <rFont val="Calibri"/>
        <family val="2"/>
        <scheme val="minor"/>
      </rPr>
      <t xml:space="preserve">
</t>
    </r>
    <r>
      <rPr>
        <sz val="10"/>
        <rFont val="Calibri"/>
        <family val="2"/>
        <scheme val="minor"/>
      </rPr>
      <t>The  document upload prompt administration setting is,  by default, set to ON (True).  
It can be set by the user to OFF in their administration settings. 
If set ON, it displays a message to the user as a reminder to upload new clinical document/s. 
This may be required at the end of a patient’s clinical appointment or by a person of another role (e.g. Registered Nurse). 
The prompt should be set by the user at the user/group level.</t>
    </r>
  </si>
  <si>
    <r>
      <t xml:space="preserve">Test Objective:  
</t>
    </r>
    <r>
      <rPr>
        <sz val="10"/>
        <rFont val="Calibri"/>
        <family val="2"/>
        <scheme val="minor"/>
      </rPr>
      <t xml:space="preserve">When authoring a clinical document:
1. </t>
    </r>
    <r>
      <rPr>
        <u/>
        <sz val="10"/>
        <rFont val="Calibri"/>
        <family val="2"/>
        <scheme val="minor"/>
      </rPr>
      <t>Organisation</t>
    </r>
    <r>
      <rPr>
        <sz val="10"/>
        <rFont val="Calibri"/>
        <family val="2"/>
        <scheme val="minor"/>
      </rPr>
      <t xml:space="preserve"> authoring details are mandatory and </t>
    </r>
    <r>
      <rPr>
        <u/>
        <sz val="10"/>
        <rFont val="Calibri"/>
        <family val="2"/>
        <scheme val="minor"/>
      </rPr>
      <t>Individual</t>
    </r>
    <r>
      <rPr>
        <sz val="10"/>
        <rFont val="Calibri"/>
        <family val="2"/>
        <scheme val="minor"/>
      </rPr>
      <t xml:space="preserve"> details are not.</t>
    </r>
    <r>
      <rPr>
        <u/>
        <sz val="10"/>
        <rFont val="Calibri"/>
        <family val="2"/>
        <scheme val="minor"/>
      </rPr>
      <t xml:space="preserve">
</t>
    </r>
    <r>
      <rPr>
        <b/>
        <sz val="10"/>
        <rFont val="Calibri"/>
        <family val="2"/>
        <scheme val="minor"/>
      </rPr>
      <t xml:space="preserve">
</t>
    </r>
    <r>
      <rPr>
        <b/>
        <i/>
        <sz val="10"/>
        <rFont val="Calibri"/>
        <family val="2"/>
        <scheme val="minor"/>
      </rPr>
      <t>Note to Tester:</t>
    </r>
    <r>
      <rPr>
        <i/>
        <sz val="10"/>
        <rFont val="Calibri"/>
        <family val="2"/>
        <scheme val="minor"/>
      </rPr>
      <t xml:space="preserve"> At least one organisation communication and address detail is mandatory, while individual communication and address details are optional in all clinical documents.</t>
    </r>
  </si>
  <si>
    <r>
      <t xml:space="preserve">Prerequisite:
</t>
    </r>
    <r>
      <rPr>
        <sz val="10"/>
        <color theme="1"/>
        <rFont val="Calibri"/>
        <family val="2"/>
        <scheme val="minor"/>
      </rPr>
      <t>Execute this test only if:
1. Your system supports Prescription and Dispense Views;
2. You have not previously executed this test ( as part of a previous release). This test case has changed priority from 'C' (R1) to 'M' (R2).
Otherwise select 'N/A' in the 'Test Result ' column, add the reason  to 'Tester Comments' and skip this test.</t>
    </r>
  </si>
  <si>
    <r>
      <t xml:space="preserve">Test Objective:
</t>
    </r>
    <r>
      <rPr>
        <sz val="10"/>
        <color theme="1"/>
        <rFont val="Calibri"/>
        <family val="2"/>
        <scheme val="minor"/>
      </rPr>
      <t xml:space="preserve">The </t>
    </r>
    <r>
      <rPr>
        <b/>
        <u/>
        <sz val="10"/>
        <color theme="1"/>
        <rFont val="Calibri"/>
        <family val="2"/>
        <scheme val="minor"/>
      </rPr>
      <t>Medicare Overview</t>
    </r>
    <r>
      <rPr>
        <sz val="10"/>
        <color theme="1"/>
        <rFont val="Calibri"/>
        <family val="2"/>
        <scheme val="minor"/>
      </rPr>
      <t xml:space="preserve"> is rendered (displayed) correctly. 
</t>
    </r>
    <r>
      <rPr>
        <b/>
        <i/>
        <sz val="10"/>
        <color theme="1"/>
        <rFont val="Calibri"/>
        <family val="2"/>
        <scheme val="minor"/>
      </rPr>
      <t>Note to Tester:</t>
    </r>
    <r>
      <rPr>
        <sz val="10"/>
        <color theme="1"/>
        <rFont val="Calibri"/>
        <family val="2"/>
        <scheme val="minor"/>
      </rPr>
      <t xml:space="preserve"> The Medicare Overview provides a summary of Medicare-sourced information stored in an individual’s PCEHR. 
</t>
    </r>
  </si>
  <si>
    <r>
      <t xml:space="preserve">1. Select the access point to display the Medicare Overview.
2. Apply the tests in the </t>
    </r>
    <r>
      <rPr>
        <i/>
        <sz val="10"/>
        <color theme="1"/>
        <rFont val="Calibri"/>
        <family val="2"/>
        <scheme val="minor"/>
      </rPr>
      <t>Conformance Test Specification for Rendering Systems [NEHTA2012f] , 'MOV</t>
    </r>
    <r>
      <rPr>
        <sz val="10"/>
        <color theme="1"/>
        <rFont val="Calibri"/>
        <family val="2"/>
        <scheme val="minor"/>
      </rPr>
      <t xml:space="preserve">' worksheet.
3. Select the test result 'Pass' if the software system passes those tests, otherwise select test result 'Fail'.
</t>
    </r>
    <r>
      <rPr>
        <b/>
        <i/>
        <sz val="10"/>
        <color theme="1"/>
        <rFont val="Calibri"/>
        <family val="2"/>
        <scheme val="minor"/>
      </rPr>
      <t>Note to Tester</t>
    </r>
    <r>
      <rPr>
        <i/>
        <sz val="10"/>
        <color theme="1"/>
        <rFont val="Calibri"/>
        <family val="2"/>
        <scheme val="minor"/>
      </rPr>
      <t xml:space="preserve">: The Medicare Overview is rendered according to the tests contained in the 'Conformance Test Specification for Rendering Systems', 'MOV' worksheet.
</t>
    </r>
  </si>
  <si>
    <r>
      <t xml:space="preserve">1. Select the access point to display the Pathology Report View.
2. Apply the tests in the </t>
    </r>
    <r>
      <rPr>
        <i/>
        <sz val="10"/>
        <color theme="1"/>
        <rFont val="Calibri"/>
        <family val="2"/>
        <scheme val="minor"/>
      </rPr>
      <t>Conformance Test Specification for Rendering Systems [NEHTA2012f]</t>
    </r>
    <r>
      <rPr>
        <sz val="10"/>
        <color theme="1"/>
        <rFont val="Calibri"/>
        <family val="2"/>
        <scheme val="minor"/>
      </rPr>
      <t xml:space="preserve">, 'PRV' worksheet.
3. Select the test result 'Pass' if the software system passes those tests, otherwise select test result 'Fail'.
</t>
    </r>
    <r>
      <rPr>
        <b/>
        <i/>
        <sz val="10"/>
        <color theme="1"/>
        <rFont val="Calibri"/>
        <family val="2"/>
        <scheme val="minor"/>
      </rPr>
      <t>Note to Tester</t>
    </r>
    <r>
      <rPr>
        <i/>
        <sz val="10"/>
        <color theme="1"/>
        <rFont val="Calibri"/>
        <family val="2"/>
        <scheme val="minor"/>
      </rPr>
      <t xml:space="preserve">: The Pathology Report View is rendered according to the tests contained in the'Conformance Test Specification for Rendering Systems', 'PRV' worksheet.
</t>
    </r>
  </si>
  <si>
    <r>
      <t xml:space="preserve">1. Select the access point to display the Diagnostic Imaging Report View.
2. Apply the tests in the Conformance Test Specification for Rendering Systems [NEHTA2012f], 'DIV' worksheet.
3. Select the test result 'Pass' if the software system passes those tests, otherwise select test result 'Fail'.
</t>
    </r>
    <r>
      <rPr>
        <b/>
        <i/>
        <sz val="10"/>
        <color theme="1"/>
        <rFont val="Calibri"/>
        <family val="2"/>
        <scheme val="minor"/>
      </rPr>
      <t>Note to Tester:</t>
    </r>
    <r>
      <rPr>
        <i/>
        <sz val="10"/>
        <color theme="1"/>
        <rFont val="Calibri"/>
        <family val="2"/>
        <scheme val="minor"/>
      </rPr>
      <t xml:space="preserve"> The Diagnostic Imaging Report View is rendered according to the tests contained in the 'Conformance Test Specification for Rendering Systems', 'DIV' worksheet.
</t>
    </r>
  </si>
  <si>
    <r>
      <t xml:space="preserve">Test Objective:
User Administration setting - PCEHR Document View (document view filter).
</t>
    </r>
    <r>
      <rPr>
        <sz val="10"/>
        <color theme="1"/>
        <rFont val="Calibri"/>
        <family val="2"/>
        <scheme val="minor"/>
      </rPr>
      <t>1. Verify the Nehta recommended PCEHR views are implemented by default.
2. Verify 'PCEHR Document Views' can be disabled (via Administration Settings) by a user.</t>
    </r>
    <r>
      <rPr>
        <b/>
        <sz val="10"/>
        <color theme="1"/>
        <rFont val="Calibri"/>
        <family val="2"/>
        <scheme val="minor"/>
      </rPr>
      <t xml:space="preserve">
</t>
    </r>
    <r>
      <rPr>
        <b/>
        <i/>
        <sz val="10"/>
        <color theme="1"/>
        <rFont val="Calibri"/>
        <family val="2"/>
        <scheme val="minor"/>
      </rPr>
      <t xml:space="preserve">Note to Tester: </t>
    </r>
    <r>
      <rPr>
        <i/>
        <sz val="10"/>
        <color theme="1"/>
        <rFont val="Calibri"/>
        <family val="2"/>
        <scheme val="minor"/>
      </rPr>
      <t>Users will have the ability to disable PCEHR Document Views, and it is expected this setting (and those identified as a user administration setting) would be created and set as part of a user's administration setting.
This may be performed as a request to a System Administrator or by the user through their own user administration settings.</t>
    </r>
  </si>
  <si>
    <r>
      <t xml:space="preserve">1. Verify that </t>
    </r>
    <r>
      <rPr>
        <u/>
        <sz val="10"/>
        <color theme="1"/>
        <rFont val="Calibri"/>
        <family val="2"/>
        <scheme val="minor"/>
      </rPr>
      <t>by default</t>
    </r>
    <r>
      <rPr>
        <sz val="10"/>
        <color theme="1"/>
        <rFont val="Calibri"/>
        <family val="2"/>
        <scheme val="minor"/>
      </rPr>
      <t xml:space="preserve">, the access points to the following Nehta recommended Views are enabled and can be selected (e.g. for </t>
    </r>
    <r>
      <rPr>
        <b/>
        <u/>
        <sz val="10"/>
        <color theme="1"/>
        <rFont val="Calibri"/>
        <family val="2"/>
        <scheme val="minor"/>
      </rPr>
      <t>patient A</t>
    </r>
    <r>
      <rPr>
        <sz val="10"/>
        <color theme="1"/>
        <rFont val="Calibri"/>
        <family val="2"/>
        <scheme val="minor"/>
      </rPr>
      <t xml:space="preserve">).
</t>
    </r>
    <r>
      <rPr>
        <sz val="10"/>
        <rFont val="Calibri"/>
        <family val="2"/>
        <scheme val="minor"/>
      </rPr>
      <t>1. Medicare Overview ;</t>
    </r>
    <r>
      <rPr>
        <sz val="10"/>
        <color theme="1"/>
        <rFont val="Calibri"/>
        <family val="2"/>
        <scheme val="minor"/>
      </rPr>
      <t xml:space="preserve">
2. </t>
    </r>
    <r>
      <rPr>
        <sz val="10"/>
        <rFont val="Calibri"/>
        <family val="2"/>
        <scheme val="minor"/>
      </rPr>
      <t xml:space="preserve">Prescription and Dispense View.
</t>
    </r>
    <r>
      <rPr>
        <b/>
        <i/>
        <sz val="10"/>
        <rFont val="Calibri"/>
        <family val="2"/>
        <scheme val="minor"/>
      </rPr>
      <t xml:space="preserve">Note to Tester: </t>
    </r>
    <r>
      <rPr>
        <i/>
        <sz val="10"/>
        <rFont val="Calibri"/>
        <family val="2"/>
        <scheme val="minor"/>
      </rPr>
      <t>Access points may show, for example, as links to specific Views on the PCEHR Page.</t>
    </r>
    <r>
      <rPr>
        <i/>
        <sz val="10"/>
        <color theme="1"/>
        <rFont val="Calibri"/>
        <family val="2"/>
        <scheme val="minor"/>
      </rPr>
      <t xml:space="preserve">
</t>
    </r>
  </si>
  <si>
    <r>
      <t xml:space="preserve">Verify the default setting for the user's timing preference filter is:
</t>
    </r>
    <r>
      <rPr>
        <u/>
        <sz val="10"/>
        <color theme="1"/>
        <rFont val="Calibri"/>
        <family val="2"/>
        <scheme val="minor"/>
      </rPr>
      <t xml:space="preserve"> 1 - Since the patient’s last clinical appointment attended at the practice (default)</t>
    </r>
    <r>
      <rPr>
        <sz val="10"/>
        <color theme="1"/>
        <rFont val="Calibri"/>
        <family val="2"/>
        <scheme val="minor"/>
      </rPr>
      <t xml:space="preserve">. </t>
    </r>
    <r>
      <rPr>
        <u/>
        <sz val="10"/>
        <color theme="1"/>
        <rFont val="Calibri"/>
        <family val="2"/>
        <scheme val="minor"/>
      </rPr>
      <t xml:space="preserve">
</t>
    </r>
    <r>
      <rPr>
        <b/>
        <i/>
        <sz val="10"/>
        <color theme="1"/>
        <rFont val="Calibri"/>
        <family val="2"/>
        <scheme val="minor"/>
      </rPr>
      <t xml:space="preserve">Note to Tester: </t>
    </r>
    <r>
      <rPr>
        <i/>
        <sz val="10"/>
        <color theme="1"/>
        <rFont val="Calibri"/>
        <family val="2"/>
        <scheme val="minor"/>
      </rPr>
      <t xml:space="preserve">When this occurs, the time and date of patient attendance at the practice will be updated against the patient record.
</t>
    </r>
  </si>
  <si>
    <r>
      <t xml:space="preserve">Logon to your system as a new user.
</t>
    </r>
    <r>
      <rPr>
        <b/>
        <i/>
        <sz val="10"/>
        <color theme="1"/>
        <rFont val="Calibri"/>
        <family val="2"/>
        <scheme val="minor"/>
      </rPr>
      <t xml:space="preserve">Note to Tester: </t>
    </r>
    <r>
      <rPr>
        <i/>
        <sz val="10"/>
        <color theme="1"/>
        <rFont val="Calibri"/>
        <family val="2"/>
        <scheme val="minor"/>
      </rPr>
      <t xml:space="preserve">The new user will have a different HPI-I (identifier) to the previous user who created the clinical documents, DOC-1, DOC-2, DOC-3, DOC-4in the previous tests.
Of those documents, only DOC-3 and DOC-4 should have been uploaded to the PCEHR as instructed. 
</t>
    </r>
  </si>
  <si>
    <r>
      <t xml:space="preserve">Test Objective:  
User administration setting -  New clinical document notification
</t>
    </r>
    <r>
      <rPr>
        <sz val="10"/>
        <rFont val="Calibri"/>
        <family val="2"/>
        <scheme val="minor"/>
      </rPr>
      <t xml:space="preserve">Display a </t>
    </r>
    <r>
      <rPr>
        <b/>
        <sz val="10"/>
        <rFont val="Calibri"/>
        <family val="2"/>
        <scheme val="minor"/>
      </rPr>
      <t xml:space="preserve"> </t>
    </r>
    <r>
      <rPr>
        <sz val="10"/>
        <rFont val="Calibri"/>
        <family val="2"/>
        <scheme val="minor"/>
      </rPr>
      <t xml:space="preserve">new clinical document notification on a patient's local health record when the new clinical document notification setting is ON (default) and the patient DOES have new clinical documents.
</t>
    </r>
    <r>
      <rPr>
        <i/>
        <sz val="10"/>
        <rFont val="Calibri"/>
        <family val="2"/>
        <scheme val="minor"/>
      </rPr>
      <t xml:space="preserve">
</t>
    </r>
    <r>
      <rPr>
        <b/>
        <i/>
        <sz val="10"/>
        <rFont val="Calibri"/>
        <family val="2"/>
        <scheme val="minor"/>
      </rPr>
      <t xml:space="preserve">Note to Tester: </t>
    </r>
    <r>
      <rPr>
        <i/>
        <sz val="10"/>
        <rFont val="Calibri"/>
        <family val="2"/>
        <scheme val="minor"/>
      </rPr>
      <t xml:space="preserve">
As the new clinical document notification is an administration setting, it will display until the user chooses to turn the setting OFF.
</t>
    </r>
  </si>
  <si>
    <r>
      <t xml:space="preserve">Test Objective:  
</t>
    </r>
    <r>
      <rPr>
        <sz val="10"/>
        <rFont val="Calibri"/>
        <family val="2"/>
        <scheme val="minor"/>
      </rPr>
      <t xml:space="preserve">Do NOT display a new clinical document notification on a patient's local health record if the patient NEW.
</t>
    </r>
    <r>
      <rPr>
        <b/>
        <i/>
        <sz val="10"/>
        <rFont val="Calibri"/>
        <family val="2"/>
        <scheme val="minor"/>
      </rPr>
      <t xml:space="preserve">Note to Tester: </t>
    </r>
    <r>
      <rPr>
        <i/>
        <sz val="10"/>
        <rFont val="Calibri"/>
        <family val="2"/>
        <scheme val="minor"/>
      </rPr>
      <t xml:space="preserve">For New patients, all clinical documents are displayed from the patient’s PCEHR record (with the exception of shared health summaries, as these will be available on a separate document list).  
</t>
    </r>
  </si>
  <si>
    <r>
      <t xml:space="preserve">Test Objective:  
</t>
    </r>
    <r>
      <rPr>
        <sz val="10"/>
        <rFont val="Calibri"/>
        <family val="2"/>
        <scheme val="minor"/>
      </rPr>
      <t>The PCEHR Page displays new clinical documents and correct items for an EXISTING patient that DOES HAVE a SHS.</t>
    </r>
    <r>
      <rPr>
        <b/>
        <sz val="10"/>
        <rFont val="Calibri"/>
        <family val="2"/>
        <scheme val="minor"/>
      </rPr>
      <t xml:space="preserve">
</t>
    </r>
    <r>
      <rPr>
        <b/>
        <i/>
        <sz val="10"/>
        <rFont val="Calibri"/>
        <family val="2"/>
        <scheme val="minor"/>
      </rPr>
      <t xml:space="preserve">Note to Tester: </t>
    </r>
    <r>
      <rPr>
        <i/>
        <sz val="10"/>
        <rFont val="Calibri"/>
        <family val="2"/>
        <scheme val="minor"/>
      </rPr>
      <t xml:space="preserve">An existing patient is one who has attended at least one clinical appointment and whose patient record has NOT been archived by the software system or practice. 
SHS History is not required for existing patients.
</t>
    </r>
  </si>
  <si>
    <r>
      <t>Verify the following , as a minimum, is also displayed (which may be across more than 1 screen).
1.  A link or access point to the patient's most recent Shared Health Summary, which upon selection, displays the most recent SHS.</t>
    </r>
    <r>
      <rPr>
        <strike/>
        <sz val="10"/>
        <rFont val="Calibri"/>
        <family val="2"/>
        <scheme val="minor"/>
      </rPr>
      <t xml:space="preserve">
</t>
    </r>
    <r>
      <rPr>
        <sz val="10"/>
        <rFont val="Calibri"/>
        <family val="2"/>
        <scheme val="minor"/>
      </rPr>
      <t xml:space="preserve">
</t>
    </r>
    <r>
      <rPr>
        <b/>
        <i/>
        <sz val="10"/>
        <rFont val="Calibri"/>
        <family val="2"/>
        <scheme val="minor"/>
      </rPr>
      <t xml:space="preserve">Note to Tester:  </t>
    </r>
    <r>
      <rPr>
        <i/>
        <sz val="10"/>
        <rFont val="Calibri"/>
        <family val="2"/>
        <scheme val="minor"/>
      </rPr>
      <t>Vendor may choose to include a link to some or all PCEHR Views as part of the PCEHR Page.</t>
    </r>
    <r>
      <rPr>
        <strike/>
        <sz val="10"/>
        <rFont val="Calibri"/>
        <family val="2"/>
        <scheme val="minor"/>
      </rPr>
      <t xml:space="preserve">
</t>
    </r>
  </si>
  <si>
    <r>
      <t xml:space="preserve">Test Objective:  
The PCEHR Page displays:
</t>
    </r>
    <r>
      <rPr>
        <sz val="10"/>
        <rFont val="Calibri"/>
        <family val="2"/>
        <scheme val="minor"/>
      </rPr>
      <t>1.</t>
    </r>
    <r>
      <rPr>
        <b/>
        <sz val="10"/>
        <rFont val="Calibri"/>
        <family val="2"/>
        <scheme val="minor"/>
      </rPr>
      <t xml:space="preserve"> </t>
    </r>
    <r>
      <rPr>
        <sz val="10"/>
        <rFont val="Calibri"/>
        <family val="2"/>
        <scheme val="minor"/>
      </rPr>
      <t xml:space="preserve">The correct items for a </t>
    </r>
    <r>
      <rPr>
        <u/>
        <sz val="10"/>
        <rFont val="Calibri"/>
        <family val="2"/>
        <scheme val="minor"/>
      </rPr>
      <t xml:space="preserve">NEW patient (no local health record) who DOES HAVE multiple SHS.
</t>
    </r>
    <r>
      <rPr>
        <sz val="10"/>
        <rFont val="Calibri"/>
        <family val="2"/>
        <scheme val="minor"/>
      </rPr>
      <t xml:space="preserve">
</t>
    </r>
    <r>
      <rPr>
        <b/>
        <i/>
        <sz val="10"/>
        <rFont val="Calibri"/>
        <family val="2"/>
        <scheme val="minor"/>
      </rPr>
      <t xml:space="preserve">Note to Tester: </t>
    </r>
    <r>
      <rPr>
        <i/>
        <sz val="10"/>
        <rFont val="Calibri"/>
        <family val="2"/>
        <scheme val="minor"/>
      </rPr>
      <t xml:space="preserve">
1.  A NEW patient is one who has no active, local health record at the time of presentation (i.e. has not had at least one clinical appointment OR a previous patient whose details have been archived). 
The patient doe have a PCEHR record.
2. The concept of a New clinical document (authored by another user and within the current user's Timing Preference setting) does not apply for NEW patients.</t>
    </r>
    <r>
      <rPr>
        <b/>
        <i/>
        <sz val="10"/>
        <rFont val="Calibri"/>
        <family val="2"/>
        <scheme val="minor"/>
      </rPr>
      <t xml:space="preserve">
</t>
    </r>
  </si>
  <si>
    <r>
      <rPr>
        <b/>
        <u/>
        <sz val="10"/>
        <rFont val="Calibri"/>
        <family val="2"/>
        <scheme val="minor"/>
      </rPr>
      <t>SHS History</t>
    </r>
    <r>
      <rPr>
        <sz val="10"/>
        <rFont val="Calibri"/>
        <family val="2"/>
        <scheme val="minor"/>
      </rPr>
      <t xml:space="preserve">
1. Verify an additional document list (SHS History) is displayed for NEW patients only.
2. Verify the documents in this list are GROUPED by Organisation (name) and show the history of all SHS in reverse chronological order by document date (recent first) with the exception of the most recent SHS as it is already Step 3-3. The list is displayed directly from the PCEHR Page or is navigated to, from the PCEHR Page. 
</t>
    </r>
    <r>
      <rPr>
        <b/>
        <i/>
        <sz val="10"/>
        <rFont val="Calibri"/>
        <family val="2"/>
        <scheme val="minor"/>
      </rPr>
      <t xml:space="preserve">Note to Tester: </t>
    </r>
    <r>
      <rPr>
        <i/>
        <sz val="10"/>
        <rFont val="Calibri"/>
        <family val="2"/>
        <scheme val="minor"/>
      </rPr>
      <t xml:space="preserve">You may wish to call this list 'SHS History'. </t>
    </r>
    <r>
      <rPr>
        <sz val="10"/>
        <rFont val="Calibri"/>
        <family val="2"/>
        <scheme val="minor"/>
      </rPr>
      <t xml:space="preserve">
</t>
    </r>
  </si>
  <si>
    <r>
      <t xml:space="preserve">In the list of new clinical documents displayed in the PCEHR Page, verify the following:
1. The document list is filtered according to the timing preference selected in </t>
    </r>
    <r>
      <rPr>
        <u/>
        <sz val="10"/>
        <color theme="1"/>
        <rFont val="Calibri"/>
        <family val="2"/>
        <scheme val="minor"/>
      </rPr>
      <t>Step 1 (default timing preference);</t>
    </r>
    <r>
      <rPr>
        <sz val="10"/>
        <color theme="1"/>
        <rFont val="Calibri"/>
        <family val="2"/>
        <scheme val="minor"/>
      </rPr>
      <t xml:space="preserve">
2. New (other authored) clinical documents are clearly indicated as being 'new' (e.g. have a 'new' indicator); 
3.  Documents created by author are not displayed as 'new' (e.g. have NO 'new' indicator); 
4. All documents listed are 'new' and has a document date, </t>
    </r>
    <r>
      <rPr>
        <u/>
        <sz val="10"/>
        <color theme="1"/>
        <rFont val="Calibri"/>
        <family val="2"/>
        <scheme val="minor"/>
      </rPr>
      <t>later than the patient's last visit</t>
    </r>
    <r>
      <rPr>
        <sz val="10"/>
        <color theme="1"/>
        <rFont val="Calibri"/>
        <family val="2"/>
        <scheme val="minor"/>
      </rPr>
      <t xml:space="preserve"> ( timing preference set in Step 1);
5. The timing preference filter values are visible in the document list.
</t>
    </r>
    <r>
      <rPr>
        <b/>
        <i/>
        <sz val="10"/>
        <color theme="1"/>
        <rFont val="Calibri"/>
        <family val="2"/>
        <scheme val="minor"/>
      </rPr>
      <t xml:space="preserve">Note to Tester: </t>
    </r>
    <r>
      <rPr>
        <i/>
        <sz val="10"/>
        <color theme="1"/>
        <rFont val="Calibri"/>
        <family val="2"/>
        <scheme val="minor"/>
      </rPr>
      <t>If using Nehta supplied patient test data (e.g.</t>
    </r>
    <r>
      <rPr>
        <b/>
        <i/>
        <sz val="10"/>
        <color theme="1"/>
        <rFont val="Calibri"/>
        <family val="2"/>
        <scheme val="minor"/>
      </rPr>
      <t xml:space="preserve"> </t>
    </r>
    <r>
      <rPr>
        <b/>
        <i/>
        <u/>
        <sz val="10"/>
        <color theme="1"/>
        <rFont val="Calibri"/>
        <family val="2"/>
        <scheme val="minor"/>
      </rPr>
      <t>patient A)</t>
    </r>
    <r>
      <rPr>
        <i/>
        <sz val="10"/>
        <color theme="1"/>
        <rFont val="Calibri"/>
        <family val="2"/>
        <scheme val="minor"/>
      </rPr>
      <t xml:space="preserve">:
To verify the display of new clinical documents in the document list, refer to the Nehta supplied spreadsheet,
PCEHR Usability Supplementary Test Information , which lists document types and document dates (date document was authored/created) that are in the test PCEHR environment for identified patients.
</t>
    </r>
  </si>
  <si>
    <r>
      <t xml:space="preserve">When authoring a SHS , verify  your systems displays the following Attestation statement to the author:
• I am the patient’s nominated healthcare provider in accordance with the Personally Controlled Electronic Health Records Act 2012.
• I am providing ongoing care to this patient.
• I have prepared this Shared Health Summary in consultation with the patient.
</t>
    </r>
    <r>
      <rPr>
        <b/>
        <i/>
        <sz val="10"/>
        <rFont val="Calibri"/>
        <family val="2"/>
        <scheme val="minor"/>
      </rPr>
      <t xml:space="preserve">Note to Tester: </t>
    </r>
    <r>
      <rPr>
        <sz val="10"/>
        <rFont val="Calibri"/>
        <family val="2"/>
        <scheme val="minor"/>
      </rPr>
      <t xml:space="preserve">
The wording does not ask the clinician to confirm that the document is either complete or accurate, since the patient may ask to withhold information from the document. 
</t>
    </r>
  </si>
  <si>
    <r>
      <t xml:space="preserve">Verify that the author is prompted for only one confirmation step to perform the Shared Health Summary Review(performed previously) and Attestation.
</t>
    </r>
    <r>
      <rPr>
        <b/>
        <i/>
        <sz val="10"/>
        <color theme="1"/>
        <rFont val="Calibri"/>
        <family val="2"/>
        <scheme val="minor"/>
      </rPr>
      <t>Note to Tester:</t>
    </r>
    <r>
      <rPr>
        <sz val="10"/>
        <color theme="1"/>
        <rFont val="Calibri"/>
        <family val="2"/>
        <scheme val="minor"/>
      </rPr>
      <t xml:space="preserve">
A single upload button is sufficient to meet this requirement. It is not necessary to display a checkbox to record consent, nor is it necessary to display the acknowledgement as a separate pop-up window.</t>
    </r>
  </si>
  <si>
    <r>
      <rPr>
        <b/>
        <sz val="10"/>
        <rFont val="Calibri"/>
        <family val="2"/>
        <scheme val="minor"/>
      </rPr>
      <t>Prerequisite:</t>
    </r>
    <r>
      <rPr>
        <sz val="10"/>
        <rFont val="Calibri"/>
        <family val="2"/>
        <scheme val="minor"/>
      </rPr>
      <t xml:space="preserve">
A Shared Health Summary has been successfully created and uploaded to the PCEHR in previous tests.
The PCEHR template ID used by your software when uploading  Shared Health Summary documents to the PCEHR system allows for the Administrative Observations narrative to be omitted.
Record the PCEHR template ID in the "Tester Comments" column.
If the PCEHR template does not allow the Administrative Observations narrative to be omitted choose the test result "N/A" and proceed to the next test case.
</t>
    </r>
    <r>
      <rPr>
        <b/>
        <i/>
        <sz val="10"/>
        <rFont val="Calibri"/>
        <family val="2"/>
        <scheme val="minor"/>
      </rPr>
      <t>Note to Tester:</t>
    </r>
    <r>
      <rPr>
        <sz val="10"/>
        <rFont val="Calibri"/>
        <family val="2"/>
        <scheme val="minor"/>
      </rPr>
      <t xml:space="preserve"> this recommendation's obligation went from 'Under Review' in Usability release 2 to 'Mandatory' in Usability release 3.</t>
    </r>
  </si>
  <si>
    <r>
      <t xml:space="preserve">Verify that for each of the exclusion statements present in the XML, the data in the Narrative data component (which is rendered) and the data in the Structured data component, have the same meaning.
1. Medications - "none supplied";
2. Medical History - contains correct items;
3. Adverse Reactions - "none supplied";
4. Immunisations - "none known".
</t>
    </r>
    <r>
      <rPr>
        <b/>
        <i/>
        <sz val="10"/>
        <rFont val="Calibri"/>
        <family val="2"/>
        <scheme val="minor"/>
      </rPr>
      <t xml:space="preserve">Note to Tester: </t>
    </r>
    <r>
      <rPr>
        <sz val="10"/>
        <rFont val="Calibri"/>
        <family val="2"/>
        <scheme val="minor"/>
      </rPr>
      <t>The same text does not have to be used in both the XML Narrative and Structured data componets but the meaning of that text must be the same.</t>
    </r>
  </si>
  <si>
    <r>
      <t xml:space="preserve">Verify that for each of the exclusion statements present in the XML, the data in the Narrative data component (which is rendered) and the data in the Structured data component, have the same meaning.
1. Adverse Reactions - "none supplied".  
2. Medications - "none known".  
</t>
    </r>
    <r>
      <rPr>
        <b/>
        <i/>
        <sz val="10"/>
        <rFont val="Calibri"/>
        <family val="2"/>
        <scheme val="minor"/>
      </rPr>
      <t xml:space="preserve">
Note to Tester: </t>
    </r>
    <r>
      <rPr>
        <sz val="10"/>
        <rFont val="Calibri"/>
        <family val="2"/>
        <scheme val="minor"/>
      </rPr>
      <t>The same data does not have to be used in both the XML Narrative and Structured data componets but the meaning of that data must be the same.</t>
    </r>
  </si>
  <si>
    <t xml:space="preserve">2. Ensure that the following Medication items exist in your system for that patient.  
Note to Tester: Ceased Medications should exist in your system but should not be available for inclusion is a new Shared Health Summary.
  - Medication items (New Medications, current Medications, ceased Medications) ;
  -  A 'Medical History, Problem/Diagnosis item' flagged with the 'Confidentiality' flag (only if this flag is supported by your system - set the flag to true);
  -  Two other items are flagged with the 'shared data flag' (only if this flag is supported by your system - set the flag to true).
</t>
  </si>
  <si>
    <r>
      <t xml:space="preserve">Verify that for the Clinical Synopsis present in the XML, the data in the Narrative data component (which is rendered) and the data in the Structured data component, have the same meaning.
</t>
    </r>
    <r>
      <rPr>
        <b/>
        <i/>
        <sz val="10"/>
        <rFont val="Calibri"/>
        <family val="2"/>
        <scheme val="minor"/>
      </rPr>
      <t xml:space="preserve">Note to Tester: </t>
    </r>
    <r>
      <rPr>
        <sz val="10"/>
        <rFont val="Calibri"/>
        <family val="2"/>
        <scheme val="minor"/>
      </rPr>
      <t xml:space="preserve"> The same data does not have to be used in both the XML Narrative and Structured data componets but the meaning of that data must be the same.</t>
    </r>
  </si>
  <si>
    <r>
      <rPr>
        <b/>
        <sz val="10"/>
        <rFont val="Calibri"/>
        <family val="2"/>
        <scheme val="minor"/>
      </rPr>
      <t>Prerequisite:</t>
    </r>
    <r>
      <rPr>
        <sz val="10"/>
        <rFont val="Calibri"/>
        <family val="2"/>
        <scheme val="minor"/>
      </rPr>
      <t xml:space="preserve">
This test is Mandatory if the PCEHR template does allow the Administrative Observations narrative to be omitted.
Otherwise,  choose the test result "N/A" , add to Tester Comment and proceed to the next test case.
</t>
    </r>
    <r>
      <rPr>
        <b/>
        <i/>
        <sz val="10"/>
        <rFont val="Calibri"/>
        <family val="2"/>
        <scheme val="minor"/>
      </rPr>
      <t>Note to Tester</t>
    </r>
    <r>
      <rPr>
        <b/>
        <sz val="10"/>
        <rFont val="Calibri"/>
        <family val="2"/>
        <scheme val="minor"/>
      </rPr>
      <t>:</t>
    </r>
    <r>
      <rPr>
        <sz val="10"/>
        <rFont val="Calibri"/>
        <family val="2"/>
        <scheme val="minor"/>
      </rPr>
      <t xml:space="preserve"> this recommendation's obligation went from 'Under Review' in CUP release 2 to 'Mandatory' in CUP release 3.
</t>
    </r>
  </si>
  <si>
    <r>
      <t xml:space="preserve">1. Open the Event Summary XML file that has no narrative element in  the 'Administrative Observations' section of the Event Summary XML.
2. Record the PCEHR template ID in the "Tester Comments" column.
</t>
    </r>
    <r>
      <rPr>
        <b/>
        <i/>
        <sz val="10"/>
        <color theme="1"/>
        <rFont val="Calibri"/>
        <family val="2"/>
        <scheme val="minor"/>
      </rPr>
      <t>Note to Tester:</t>
    </r>
    <r>
      <rPr>
        <b/>
        <sz val="10"/>
        <color theme="1"/>
        <rFont val="Calibri"/>
        <family val="2"/>
        <scheme val="minor"/>
      </rPr>
      <t xml:space="preserve"> </t>
    </r>
    <r>
      <rPr>
        <sz val="10"/>
        <color theme="1"/>
        <rFont val="Calibri"/>
        <family val="2"/>
        <scheme val="minor"/>
      </rPr>
      <t xml:space="preserve">The template package used should be published for PCEHR Release 4 (October 2013) and later. Template packages published before PCEHR Release 4 report an error when the Administrative Observations narrative is not present. The mandatory requirement for Administrative Observations narrative has been relaxed and newer versions of the template packages do not report an error when the narrative is omitted. 
</t>
    </r>
  </si>
  <si>
    <r>
      <t xml:space="preserve">Verify that for the Clinical Synopsis present in the XML, the data in the Narrative data component (which is rendered) and the data in the Structured data component, have the same meaning.
</t>
    </r>
    <r>
      <rPr>
        <b/>
        <i/>
        <sz val="10"/>
        <rFont val="Calibri"/>
        <family val="2"/>
        <scheme val="minor"/>
      </rPr>
      <t xml:space="preserve">Note to Tester: </t>
    </r>
    <r>
      <rPr>
        <sz val="10"/>
        <rFont val="Calibri"/>
        <family val="2"/>
        <scheme val="minor"/>
      </rPr>
      <t>The same words do not have to be used in both the XML Narrative and Structured data componets but the meaning of those words must be the same.</t>
    </r>
  </si>
  <si>
    <r>
      <t xml:space="preserve">1. Open the eReferral XML file.
2. Verify that there is NO narrative element in  the 'Administrative Observations' section of the eReferral XML file.    
</t>
    </r>
    <r>
      <rPr>
        <b/>
        <i/>
        <sz val="10"/>
        <color theme="1"/>
        <rFont val="Calibri"/>
        <family val="2"/>
        <scheme val="minor"/>
      </rPr>
      <t xml:space="preserve">Note to Tester: </t>
    </r>
    <r>
      <rPr>
        <sz val="10"/>
        <color theme="1"/>
        <rFont val="Calibri"/>
        <family val="2"/>
        <scheme val="minor"/>
      </rPr>
      <t xml:space="preserve">The template package used should be published for PCEHR Release 4 (October 2013) and later. Template packages published before PCEHR Release 4 report an error when the Administrative Observations narrative is not present. The mandatory requirement for Administrative Observations narrative has been relaxed and newer versions of the template packages do not report an error when the narrative is omitted. 
</t>
    </r>
  </si>
  <si>
    <r>
      <t xml:space="preserve">Verify that for each of the exclusion statements present in the XML, the data in the Narrative data component (which is rendered) and the data in the Structured data component, have the same meaning.
</t>
    </r>
    <r>
      <rPr>
        <b/>
        <i/>
        <sz val="10"/>
        <rFont val="Calibri"/>
        <family val="2"/>
        <scheme val="minor"/>
      </rPr>
      <t xml:space="preserve">Note to Tester: </t>
    </r>
    <r>
      <rPr>
        <sz val="10"/>
        <rFont val="Calibri"/>
        <family val="2"/>
        <scheme val="minor"/>
      </rPr>
      <t>The same data does not have to be used in both the XML Narrative and Structured data componets but the meaning of that data must be the same.</t>
    </r>
  </si>
  <si>
    <r>
      <t xml:space="preserve">Prerequisite:
</t>
    </r>
    <r>
      <rPr>
        <sz val="10"/>
        <rFont val="Calibri"/>
        <family val="2"/>
        <scheme val="minor"/>
      </rPr>
      <t xml:space="preserve">This test is Mandatory if the PCEHR template does allow the Administrative Observations narrative to be omitted.
Otherwise,  choose the test result "N/A" , add to Tester Comment and proceed to the next test case.
</t>
    </r>
    <r>
      <rPr>
        <b/>
        <i/>
        <sz val="10"/>
        <rFont val="Calibri"/>
        <family val="2"/>
        <scheme val="minor"/>
      </rPr>
      <t>Note to Tester:</t>
    </r>
    <r>
      <rPr>
        <sz val="10"/>
        <rFont val="Calibri"/>
        <family val="2"/>
        <scheme val="minor"/>
      </rPr>
      <t xml:space="preserve">  this recommendation's obligation went from 'Under Review' in CUP release 2 to 'Mandatory' in CUP release 3.
</t>
    </r>
  </si>
  <si>
    <r>
      <t xml:space="preserve">Prerequisite:
</t>
    </r>
    <r>
      <rPr>
        <sz val="10"/>
        <rFont val="Calibri"/>
        <family val="2"/>
        <scheme val="minor"/>
      </rPr>
      <t xml:space="preserve">This test is Mandatory if the PCEHR template does allow the Administrative Observations narrative to be omitted.
Otherwise,  choose the test result "N/A" , add to Tester Comment and proceed to the next test case.
</t>
    </r>
    <r>
      <rPr>
        <b/>
        <i/>
        <sz val="10"/>
        <rFont val="Calibri"/>
        <family val="2"/>
        <scheme val="minor"/>
      </rPr>
      <t>Note to Tester</t>
    </r>
    <r>
      <rPr>
        <sz val="10"/>
        <rFont val="Calibri"/>
        <family val="2"/>
        <scheme val="minor"/>
      </rPr>
      <t xml:space="preserve">: this recommendation's obligation went from 'Under Review' in CUP release 2 to 'Mandatory' in CUP release 3.
</t>
    </r>
  </si>
  <si>
    <r>
      <t xml:space="preserve">1. Open the Discharge Summary XML file.
2. Verify that there is no narrative element in  the 'Administrative Observations' section of the Discharge Summary XML file.        
</t>
    </r>
    <r>
      <rPr>
        <b/>
        <i/>
        <sz val="10"/>
        <color theme="1"/>
        <rFont val="Calibri"/>
        <family val="2"/>
        <scheme val="minor"/>
      </rPr>
      <t>Note to Tester:</t>
    </r>
    <r>
      <rPr>
        <sz val="10"/>
        <color theme="1"/>
        <rFont val="Calibri"/>
        <family val="2"/>
        <scheme val="minor"/>
      </rPr>
      <t xml:space="preserve"> The template package used should be published for PCEHR Release 4 (October 2013) and later. Template packages published before PCEHR Release 4 report an error when the Administrative Observations narrative is not present. The mandatory requirement for Administrative Observations narrative has been relaxed and newer versions of the template packages do not report an error when the narrative is omitted. 
</t>
    </r>
  </si>
  <si>
    <r>
      <t xml:space="preserve">1. Open the Specialist Letter XML file.
2. Verify that there is no narrative element in  the 'Administrative Observations' section of the Specialist Letter XML file.        
</t>
    </r>
    <r>
      <rPr>
        <b/>
        <i/>
        <sz val="10"/>
        <color theme="1"/>
        <rFont val="Calibri"/>
        <family val="2"/>
        <scheme val="minor"/>
      </rPr>
      <t>Note to Tester:</t>
    </r>
    <r>
      <rPr>
        <sz val="10"/>
        <color theme="1"/>
        <rFont val="Calibri"/>
        <family val="2"/>
        <scheme val="minor"/>
      </rPr>
      <t xml:space="preserve"> The template package used should be published for PCEHR Release 4 (October 2013) and later. Template packages published before PCEHR Release 4 report an error when the Administrative Observations narrative is not present. The mandatory requirement for Administrative Observations narrative has been relaxed and newer versions of the template packages do not report an error when the narrative is omitted. 
</t>
    </r>
  </si>
  <si>
    <r>
      <t xml:space="preserve">1. Open a local health record of </t>
    </r>
    <r>
      <rPr>
        <b/>
        <u/>
        <sz val="10"/>
        <color theme="1"/>
        <rFont val="Calibri"/>
        <family val="2"/>
        <scheme val="minor"/>
      </rPr>
      <t>patient I</t>
    </r>
    <r>
      <rPr>
        <sz val="10"/>
        <color theme="1"/>
        <rFont val="Calibri"/>
        <family val="2"/>
        <scheme val="minor"/>
      </rPr>
      <t xml:space="preserve"> who has an accessible PCEHR.
2. Select the 'entry point' to the PCEHR functionality.
3. Author a PCEHR Prescription Record.
4. Upload the PCEHR Prescription Record to the PCEHR system.
5. Open the PCEHR Prescription Record XML file.
6. Verify that there is no narrative element in  the 'Administrative Observations' section of the PCEHR Prescription Record XML file.        
</t>
    </r>
    <r>
      <rPr>
        <b/>
        <i/>
        <sz val="10"/>
        <color theme="1"/>
        <rFont val="Calibri"/>
        <family val="2"/>
        <scheme val="minor"/>
      </rPr>
      <t xml:space="preserve">
Note to Tester:</t>
    </r>
    <r>
      <rPr>
        <sz val="10"/>
        <color theme="1"/>
        <rFont val="Calibri"/>
        <family val="2"/>
        <scheme val="minor"/>
      </rPr>
      <t xml:space="preserve"> The template package used should be published for PCEHR Release 4 (October 2013) and later. Template packages published before PCEHR Release 4 report an error when the Administrative Observations narrative is not present. The mandatory requirement for Administrative Observations narrative has been relaxed and newer versions of the template packages do not report an error when the narrative is omitted. 
</t>
    </r>
  </si>
  <si>
    <r>
      <t xml:space="preserve">Prerequisite:
</t>
    </r>
    <r>
      <rPr>
        <sz val="10"/>
        <rFont val="Calibri"/>
        <family val="2"/>
        <scheme val="minor"/>
      </rPr>
      <t xml:space="preserve">This test is Mandatory if the PCEHR template does allow the Administrative Observations narrative to be omitted.
Otherwise,  choose the test result "N/A" , add to Tester Comment and proceed to the next test case.
</t>
    </r>
    <r>
      <rPr>
        <b/>
        <i/>
        <sz val="10"/>
        <rFont val="Calibri"/>
        <family val="2"/>
        <scheme val="minor"/>
      </rPr>
      <t xml:space="preserve">Note to Tester: </t>
    </r>
    <r>
      <rPr>
        <sz val="10"/>
        <rFont val="Calibri"/>
        <family val="2"/>
        <scheme val="minor"/>
      </rPr>
      <t xml:space="preserve">this recommendation's obligation went from 'Under Review' in CUP release 2 to 'Mandatory' in CUP release 3.
</t>
    </r>
  </si>
  <si>
    <r>
      <t xml:space="preserve">1. Open a local health record of </t>
    </r>
    <r>
      <rPr>
        <b/>
        <u/>
        <sz val="10"/>
        <color theme="1"/>
        <rFont val="Calibri"/>
        <family val="2"/>
        <scheme val="minor"/>
      </rPr>
      <t>patient I</t>
    </r>
    <r>
      <rPr>
        <sz val="10"/>
        <color theme="1"/>
        <rFont val="Calibri"/>
        <family val="2"/>
        <scheme val="minor"/>
      </rPr>
      <t xml:space="preserve"> who has an accessible PCEHR.
2. Select the 'entry point' to the PCEHR functionality.
3. Author a PCEHR Dispense Record.
4. Upload the PCEHR Dispense Record to the PCEHR system.
5. Open the PCEHR Dispense Record XML file.
6. Verify that there is no narrative element in  the 'Administrative Observations' section of the PCEHR Dispense Record XML file.   
</t>
    </r>
    <r>
      <rPr>
        <b/>
        <i/>
        <sz val="10"/>
        <color theme="1"/>
        <rFont val="Calibri"/>
        <family val="2"/>
        <scheme val="minor"/>
      </rPr>
      <t>Note to Tester:</t>
    </r>
    <r>
      <rPr>
        <b/>
        <sz val="10"/>
        <color theme="1"/>
        <rFont val="Calibri"/>
        <family val="2"/>
        <scheme val="minor"/>
      </rPr>
      <t xml:space="preserve"> </t>
    </r>
    <r>
      <rPr>
        <sz val="10"/>
        <color theme="1"/>
        <rFont val="Calibri"/>
        <family val="2"/>
        <scheme val="minor"/>
      </rPr>
      <t xml:space="preserve">The template package used should be published for PCEHR Release 4 (October 2013) and later. Template packages published before PCEHR Release 4 report an error when the Administrative Observations narrative is not present. The mandatory requirement for Administrative Observations narrative has been relaxed and newer versions of the template packages do not report an error when the narrative is omitted. 
</t>
    </r>
  </si>
  <si>
    <r>
      <t>Perform the following tasks for each item in the Organisation Type column:
1. If the clinical document contains a healthCareFacility code data element with either an originalText or displayName attribute, then verify that there is a value displayed in the 'Organisation Type' column (note: test case LISTS_CD.05.01 checks the correctness of the value in the Organisation Type column).
2. If the clinical document does not contain a healthCareFacility code with either an originalText or a displayName attribute then verify that the value displayed in the 'Organisation Type' column is blank.
Note: Also refer to the '</t>
    </r>
    <r>
      <rPr>
        <i/>
        <sz val="10"/>
        <rFont val="Calibri"/>
        <family val="2"/>
        <scheme val="minor"/>
      </rPr>
      <t>PCEHR Usability Software Test Supplementary Test Information'</t>
    </r>
    <r>
      <rPr>
        <sz val="10"/>
        <rFont val="Calibri"/>
        <family val="2"/>
        <scheme val="minor"/>
      </rPr>
      <t xml:space="preserve"> for the list of documents that contain a healthCareFacility code, &lt;/ClinicalDocument/componentOf/encompassingEncounter/ location/healthCareFacility/code &gt;.</t>
    </r>
  </si>
  <si>
    <r>
      <rPr>
        <b/>
        <sz val="10"/>
        <rFont val="Calibri"/>
        <family val="2"/>
        <scheme val="minor"/>
      </rPr>
      <t>Objective</t>
    </r>
    <r>
      <rPr>
        <sz val="10"/>
        <rFont val="Calibri"/>
        <family val="2"/>
        <scheme val="minor"/>
      </rPr>
      <t xml:space="preserve">: 
Verify that there is a PCEHR entry point providing access to all supported PCEHR functions.
1. Ask the software developer for a list of PCEHR functions supported by the software.
2. Open a local health record of </t>
    </r>
    <r>
      <rPr>
        <b/>
        <u/>
        <sz val="10"/>
        <rFont val="Calibri"/>
        <family val="2"/>
        <scheme val="minor"/>
      </rPr>
      <t xml:space="preserve">patient A </t>
    </r>
    <r>
      <rPr>
        <sz val="10"/>
        <rFont val="Calibri"/>
        <family val="2"/>
        <scheme val="minor"/>
      </rPr>
      <t xml:space="preserve">who has a PCEHR containing clinical documents and to which the provider has access.
3. Verify that  there is a PCEHR entry point accessible from the local health record.
4. Verify that the entry point is displayed prominently.
5. Select the 'entry point' to the PCEHR functionality.
6. Verify that all the PCEHR functions supported by the software can be accessed from the PCEHR entry point.
</t>
    </r>
  </si>
  <si>
    <r>
      <rPr>
        <b/>
        <sz val="10"/>
        <rFont val="Calibri"/>
        <family val="2"/>
        <scheme val="minor"/>
      </rPr>
      <t xml:space="preserve">Objective: </t>
    </r>
    <r>
      <rPr>
        <sz val="10"/>
        <rFont val="Calibri"/>
        <family val="2"/>
        <scheme val="minor"/>
      </rPr>
      <t xml:space="preserve">
1. Access PCEHR functions from other areas in the software system.
If access from other areas is not possible, select test result "N/A" (Not Applicable) and skip this step.
2. List the PCEHR functions supported from other parts of the software (outside the local patient record).
3. Record these functions and how they can be accessed.
4. Verify that the PCEHR functions can be accessed as recorded.
</t>
    </r>
  </si>
  <si>
    <r>
      <rPr>
        <b/>
        <sz val="10"/>
        <rFont val="Calibri"/>
        <family val="2"/>
        <scheme val="minor"/>
      </rPr>
      <t>Objective:</t>
    </r>
    <r>
      <rPr>
        <sz val="10"/>
        <rFont val="Calibri"/>
        <family val="2"/>
        <scheme val="minor"/>
      </rPr>
      <t xml:space="preserve"> 
Verify an entry point from the local software to the PCEHR functions is clearly displayed and accessed from a patient's local health record.</t>
    </r>
  </si>
  <si>
    <r>
      <rPr>
        <b/>
        <sz val="10"/>
        <rFont val="Calibri"/>
        <family val="2"/>
        <scheme val="minor"/>
      </rPr>
      <t>Objective:</t>
    </r>
    <r>
      <rPr>
        <sz val="10"/>
        <rFont val="Calibri"/>
        <family val="2"/>
        <scheme val="minor"/>
      </rPr>
      <t xml:space="preserve"> 
If possible, Healthcare identifier (HI) checks and PCEHR status checks SHOULD be performed in the background to improve system responsiveness. 
1. If the software developer does not claim to have implemented background HI checks and PCEHR status checks then select the test result "N/A" and move to the next test.
2. Open a local health record of </t>
    </r>
    <r>
      <rPr>
        <b/>
        <u/>
        <sz val="10"/>
        <rFont val="Calibri"/>
        <family val="2"/>
        <scheme val="minor"/>
      </rPr>
      <t>patient A</t>
    </r>
    <r>
      <rPr>
        <sz val="10"/>
        <rFont val="Calibri"/>
        <family val="2"/>
        <scheme val="minor"/>
      </rPr>
      <t xml:space="preserve"> who has a PCEHR which is accessible.
3. Disconnect the connection to the Internet to represent to represent a network failure where the software system cannot connect to the PCEHR system.
4. Verify that the information in the local patient record can be accessed without any delay.
</t>
    </r>
  </si>
  <si>
    <r>
      <rPr>
        <b/>
        <sz val="10"/>
        <rFont val="Calibri"/>
        <family val="2"/>
        <scheme val="minor"/>
      </rPr>
      <t xml:space="preserve">Test Objective:
</t>
    </r>
    <r>
      <rPr>
        <sz val="10"/>
        <rFont val="Calibri"/>
        <family val="2"/>
        <scheme val="minor"/>
      </rPr>
      <t xml:space="preserve">1. The system displays all date-time columns using the local time zone of the user. 
2. Date-time values in PCEHR XDS.b metadata are recorded as UTC (Universal Time Coordinated) so must be converted to local time for display. 
</t>
    </r>
  </si>
  <si>
    <r>
      <rPr>
        <b/>
        <sz val="10"/>
        <rFont val="Calibri"/>
        <family val="2"/>
        <scheme val="minor"/>
      </rPr>
      <t>Prerequisite:</t>
    </r>
    <r>
      <rPr>
        <sz val="10"/>
        <rFont val="Calibri"/>
        <family val="2"/>
        <scheme val="minor"/>
      </rPr>
      <t xml:space="preserve">
Prior to running these tests ensure that the values displayed in the lists are sourced from metadata.
If unsure, ask the software developer. 
If the values displayed are sourced from clinical document data, use the </t>
    </r>
    <r>
      <rPr>
        <b/>
        <sz val="10"/>
        <rFont val="Calibri"/>
        <family val="2"/>
        <scheme val="minor"/>
      </rPr>
      <t xml:space="preserve">'R1_R2 CD' </t>
    </r>
    <r>
      <rPr>
        <sz val="10"/>
        <rFont val="Calibri"/>
        <family val="2"/>
        <scheme val="minor"/>
      </rPr>
      <t xml:space="preserve">worksheet instead.
</t>
    </r>
  </si>
  <si>
    <t>1. Verify that the ‘Service Date’ column is blank for a document with the same dates and same time values, in the creationTime and serviceStopTime metadata attributess.</t>
  </si>
  <si>
    <t xml:space="preserve">The ‘Service Date’ column is blank because the 'Document Date' is identical.
</t>
  </si>
  <si>
    <t>The 'Document' column is correct.
The item displayed in the Document column is not the value of the document title, unless it is identical to the document type name from the XDS metadata.</t>
  </si>
  <si>
    <t xml:space="preserve">1. Verify that the item displayed in the Document column is the document type name from the XDS metadata.
2. Verify that the item displayed in the Document column is not the value of the document title, unless it is identical to the document type name from the XDS metadata.
</t>
  </si>
  <si>
    <r>
      <rPr>
        <b/>
        <sz val="10"/>
        <rFont val="Calibri"/>
        <family val="2"/>
        <scheme val="minor"/>
      </rPr>
      <t xml:space="preserve">Test Objective:
</t>
    </r>
    <r>
      <rPr>
        <sz val="10"/>
        <rFont val="Calibri"/>
        <family val="2"/>
        <scheme val="minor"/>
      </rPr>
      <t xml:space="preserve">1. The system displays all date-time columns using the local time zone of the user and correct metadata values. 
2. Date-time values in PCEHR XDS.b metadata are recorded as UTC (Universal Time Coordinated) so must be converted to local time for display. 
</t>
    </r>
  </si>
  <si>
    <r>
      <rPr>
        <b/>
        <sz val="10"/>
        <rFont val="Calibri"/>
        <family val="2"/>
        <scheme val="minor"/>
      </rPr>
      <t xml:space="preserve">Before executing these test cases:
</t>
    </r>
    <r>
      <rPr>
        <sz val="10"/>
        <rFont val="Calibri"/>
        <family val="2"/>
        <scheme val="minor"/>
      </rPr>
      <t xml:space="preserve">1. Ensure you have a copy of the related </t>
    </r>
    <r>
      <rPr>
        <i/>
        <sz val="10"/>
        <rFont val="Calibri"/>
        <family val="2"/>
        <scheme val="minor"/>
      </rPr>
      <t xml:space="preserve"> PCEHR Usability Supplementary Test Information </t>
    </r>
    <r>
      <rPr>
        <sz val="10"/>
        <rFont val="Calibri"/>
        <family val="2"/>
        <scheme val="minor"/>
      </rPr>
      <t xml:space="preserve">spreadsheet,   which contains test data for this test suite.
2. Ensure that the values displayed in the lists are </t>
    </r>
    <r>
      <rPr>
        <u/>
        <sz val="10"/>
        <rFont val="Calibri"/>
        <family val="2"/>
        <scheme val="minor"/>
      </rPr>
      <t xml:space="preserve">sourced from Clinical Document data. </t>
    </r>
    <r>
      <rPr>
        <sz val="10"/>
        <rFont val="Calibri"/>
        <family val="2"/>
        <scheme val="minor"/>
      </rPr>
      <t xml:space="preserve"> If unsure, ask the software developer. </t>
    </r>
    <r>
      <rPr>
        <u/>
        <sz val="10"/>
        <rFont val="Calibri"/>
        <family val="2"/>
        <scheme val="minor"/>
      </rPr>
      <t xml:space="preserve">
</t>
    </r>
    <r>
      <rPr>
        <sz val="10"/>
        <rFont val="Calibri"/>
        <family val="2"/>
        <scheme val="minor"/>
      </rPr>
      <t xml:space="preserve">If the values displayed are sourced from Metadata, then execute the </t>
    </r>
    <r>
      <rPr>
        <b/>
        <sz val="10"/>
        <rFont val="Calibri"/>
        <family val="2"/>
        <scheme val="minor"/>
      </rPr>
      <t>'R1_R2 MD</t>
    </r>
    <r>
      <rPr>
        <sz val="10"/>
        <rFont val="Calibri"/>
        <family val="2"/>
        <scheme val="minor"/>
      </rPr>
      <t xml:space="preserve">' worksheet instead.
</t>
    </r>
  </si>
  <si>
    <r>
      <rPr>
        <b/>
        <sz val="10"/>
        <rFont val="Calibri"/>
        <family val="2"/>
        <scheme val="minor"/>
      </rPr>
      <t xml:space="preserve">Before executing these test cases:
</t>
    </r>
    <r>
      <rPr>
        <sz val="10"/>
        <rFont val="Calibri"/>
        <family val="2"/>
        <scheme val="minor"/>
      </rPr>
      <t xml:space="preserve">1. Ensure you have a copy of the related </t>
    </r>
    <r>
      <rPr>
        <i/>
        <sz val="10"/>
        <rFont val="Calibri"/>
        <family val="2"/>
        <scheme val="minor"/>
      </rPr>
      <t xml:space="preserve"> PCEHR Usability Supplementary Test Information </t>
    </r>
    <r>
      <rPr>
        <sz val="10"/>
        <rFont val="Calibri"/>
        <family val="2"/>
        <scheme val="minor"/>
      </rPr>
      <t xml:space="preserve">spreadsheet,   which contains test data for this test suite.
2. Ensure that the values displayed in the lists are </t>
    </r>
    <r>
      <rPr>
        <u/>
        <sz val="10"/>
        <rFont val="Calibri"/>
        <family val="2"/>
        <scheme val="minor"/>
      </rPr>
      <t>sourced from metadata.</t>
    </r>
    <r>
      <rPr>
        <sz val="10"/>
        <rFont val="Calibri"/>
        <family val="2"/>
        <scheme val="minor"/>
      </rPr>
      <t xml:space="preserve"> If unsure, ask the software developer. </t>
    </r>
    <r>
      <rPr>
        <u/>
        <sz val="10"/>
        <rFont val="Calibri"/>
        <family val="2"/>
        <scheme val="minor"/>
      </rPr>
      <t xml:space="preserve">
</t>
    </r>
    <r>
      <rPr>
        <sz val="10"/>
        <rFont val="Calibri"/>
        <family val="2"/>
        <scheme val="minor"/>
      </rPr>
      <t>If the values displayed are sourced from Clinical Document data, then execute the '</t>
    </r>
    <r>
      <rPr>
        <b/>
        <sz val="10"/>
        <rFont val="Calibri"/>
        <family val="2"/>
        <scheme val="minor"/>
      </rPr>
      <t>R1_R2 CD</t>
    </r>
    <r>
      <rPr>
        <sz val="10"/>
        <rFont val="Calibri"/>
        <family val="2"/>
        <scheme val="minor"/>
      </rPr>
      <t xml:space="preserve">' worksheet instead.
</t>
    </r>
  </si>
  <si>
    <r>
      <rPr>
        <b/>
        <sz val="10"/>
        <rFont val="Calibri"/>
        <family val="2"/>
        <scheme val="minor"/>
      </rPr>
      <t>Prerequisite:</t>
    </r>
    <r>
      <rPr>
        <sz val="10"/>
        <rFont val="Calibri"/>
        <family val="2"/>
        <scheme val="minor"/>
      </rPr>
      <t xml:space="preserve">
Prior to running these tests ensure that the values displayed in the lists are sourced from clinical Document Data.
If unsure, ask the software developer. 
If the values displayed are sourced from metadata, use the LISTS_MD test suite instead.
</t>
    </r>
  </si>
  <si>
    <r>
      <t xml:space="preserve">PCEHR Usability - Release 1 and 2 (R1, R2) - Common tests for Clinical Documents using </t>
    </r>
    <r>
      <rPr>
        <b/>
        <u/>
        <sz val="11"/>
        <rFont val="Calibri"/>
        <family val="2"/>
        <scheme val="minor"/>
      </rPr>
      <t>data sourced from Metadata</t>
    </r>
    <r>
      <rPr>
        <sz val="11"/>
        <rFont val="Calibri"/>
        <family val="2"/>
        <scheme val="minor"/>
      </rPr>
      <t xml:space="preserve">
formerly: LISTS_MD</t>
    </r>
  </si>
  <si>
    <r>
      <t xml:space="preserve">PCEHR Usability - Release 1 and 2 (R1, R2) - Common tests for Clinical Documents using </t>
    </r>
    <r>
      <rPr>
        <b/>
        <u/>
        <sz val="11"/>
        <rFont val="Calibri"/>
        <family val="2"/>
        <scheme val="minor"/>
      </rPr>
      <t>data sourced from Clinical Document data</t>
    </r>
    <r>
      <rPr>
        <sz val="11"/>
        <rFont val="Calibri"/>
        <family val="2"/>
        <scheme val="minor"/>
      </rPr>
      <t xml:space="preserve">
formerly:  LISTS_CD </t>
    </r>
  </si>
  <si>
    <r>
      <rPr>
        <u/>
        <sz val="10"/>
        <rFont val="Calibri"/>
        <family val="2"/>
        <scheme val="minor"/>
      </rPr>
      <t>Document column.</t>
    </r>
    <r>
      <rPr>
        <sz val="10"/>
        <rFont val="Calibri"/>
        <family val="2"/>
        <scheme val="minor"/>
      </rPr>
      <t xml:space="preserve">
1. Verify that the Document column value is a value of the typeCodeDisplayName metadata attribute.  
</t>
    </r>
    <r>
      <rPr>
        <i/>
        <sz val="10"/>
        <rFont val="Calibri"/>
        <family val="2"/>
        <scheme val="minor"/>
      </rPr>
      <t xml:space="preserve">Note: the metadata values are stated in the 'PCEHR Usability Supplementary Test Information', 'Pre R3 - Test Data', worksheet.
</t>
    </r>
    <r>
      <rPr>
        <sz val="10"/>
        <rFont val="Calibri"/>
        <family val="2"/>
        <scheme val="minor"/>
      </rPr>
      <t xml:space="preserve">
</t>
    </r>
  </si>
  <si>
    <r>
      <rPr>
        <u/>
        <sz val="10"/>
        <rFont val="Calibri"/>
        <family val="2"/>
        <scheme val="minor"/>
      </rPr>
      <t>Organisation column</t>
    </r>
    <r>
      <rPr>
        <sz val="10"/>
        <rFont val="Calibri"/>
        <family val="2"/>
        <scheme val="minor"/>
      </rPr>
      <t xml:space="preserve">
1. Verify that the value displayed in the 'Organisation' column is sourced from  the organisation name section of the authorInstitution  metadata attribute.  
</t>
    </r>
    <r>
      <rPr>
        <i/>
        <sz val="10"/>
        <rFont val="Calibri"/>
        <family val="2"/>
        <scheme val="minor"/>
      </rPr>
      <t>Note: the metadata values are stated in the 'PCEHR Usability Supplementary Test Information', 'Pre R3 - Test Data', worksheet.
The first section, before the “^” delimiter, is the organisation name.
Example: “Great Medical Software Company Pty Ltd^L^19066841003^^^ABN^XX”</t>
    </r>
    <r>
      <rPr>
        <sz val="10"/>
        <rFont val="Calibri"/>
        <family val="2"/>
        <scheme val="minor"/>
      </rPr>
      <t xml:space="preserve">
</t>
    </r>
  </si>
  <si>
    <r>
      <rPr>
        <u/>
        <sz val="10"/>
        <rFont val="Calibri"/>
        <family val="2"/>
        <scheme val="minor"/>
      </rPr>
      <t>Organisation Type display.</t>
    </r>
    <r>
      <rPr>
        <sz val="10"/>
        <rFont val="Calibri"/>
        <family val="2"/>
        <scheme val="minor"/>
      </rPr>
      <t xml:space="preserve">
1. Verify that the value displayed in the 'Organisation Type' column is sourced from  the healthCareFacilityTypeCodeDisplayName metadata attribute.   
</t>
    </r>
    <r>
      <rPr>
        <i/>
        <sz val="10"/>
        <rFont val="Calibri"/>
        <family val="2"/>
        <scheme val="minor"/>
      </rPr>
      <t xml:space="preserve">
Note: the metadata values are stated in the 'PCEHR Usability Supplementary Test Information', 'Pre R3 - Test Data', worksheet.</t>
    </r>
  </si>
  <si>
    <t xml:space="preserve">Verify that the ‘Service Date’ column is blank for a document with the same creationTime and serviceStopTime metadata attributes.
</t>
  </si>
  <si>
    <t xml:space="preserve">1. The “Document Date” and “Service Date” columns do not include the time or time zone information from the clinical document.
2. A Service Date column displays the date component from the serviceStopTime metadata.
</t>
  </si>
  <si>
    <t>Verify that the ‘Service Date’ column is blank for a document with the same dates but differing time values, in the creationTime and serviceStopTime metadata attributes.</t>
  </si>
  <si>
    <t xml:space="preserve">If the Service Date is NOT equal to the Document Date, then the Service Date  will display.
In this case:
1. Verify that the Service Date ,day, month and year, are displayed. 
</t>
  </si>
  <si>
    <t>If the Service Date IS equal to the Document Date then the Service Date will NOT display.</t>
  </si>
  <si>
    <t>If the Service Date is NOT equal to the Document Date, then the Service Date  will display.</t>
  </si>
  <si>
    <t xml:space="preserve">The ‘Service Date’ column is blank because the date only in the 'Document Date' is the same.
</t>
  </si>
  <si>
    <t xml:space="preserve">1. Open a local health record of patient E who has a PCEHR that does NOT contain clinical documents and is accessible.
2. Select the 'entry point' to the PCEHR functionality to access documents in the patient's PCEHR.
3. Verify that the following columns as a minimum are displayed with these headings:                                                                                                                                                                                                                        
• Document Date,  Service Date,  Document,  Organisation,  Organisation Type.          
</t>
  </si>
  <si>
    <t xml:space="preserve">1. Open a local health record of  patient A who has a PCEHR containing clinical documents and is accessible.
2. Select the 'entry point' to the PCEHR functionality to access documents in the patient's PCEHR.
3. Verify that by default the following columns as a minimum are displayed with these headings:                                                                                                                                                                                                                        
• Document Date, Service Date, Document, Organisation, Organisation Type.          
</t>
  </si>
  <si>
    <t xml:space="preserve">1. Open a local health record of  patient A who has a PCEHR containing clinical documents and which is accessible.
2. Select the 'entry point' to the PCEHR functionality to access documents in the patient's PCEHR.
3. Verify that the date format displayed in the “Document Date” and “Service Date” columns conforms to one of the date formats in the CDA Rendering Specification [NEHTA2012e].
4. Verify that the date format is consistent throughout the display.
</t>
  </si>
  <si>
    <t>1. identify the documents for patient A that have a 'Document Date' and possibly a 'Service Date' that contain date, time (close to midnight) and timezone.
Refer to the  'PCEHR Usability Software Test Information', 'Pre R3 - Test Data' worksheet, patient A under the 'Timezone testing' heading.  
Example:  201312242300+0700  (where +0700 represents the UTC timezone for Christmas Island, Australia).</t>
  </si>
  <si>
    <t xml:space="preserve">1. Verify that the 'Document Date' and 'Service Date' dates (if they exist) that contain times and timezones (as identified in the previous step), are converted and displayed correctly.
Example:
Discharge Summary A 
- Contains a 'Service Date'  (ClinicalDocument/componentOf/encompassingEncounter/effectiveTime) = 201312242300+0700.   The time is 23:00 and timezone (+0700) indicates authored in Christmas Island. 
- date displays in a system in Christmas Island (+0700)  as '24 Dec 2013'. 
- date displays in a system in Brisbane                   (+1000)  as '25 Dec 2013' .  The 'Service Date' is converted to the local timezone date (an extra 3 hours after 24 Dec at 23:00). </t>
  </si>
  <si>
    <t xml:space="preserve">If the software developer does not claim that the software allows sorting on other columns then select test result "N/A" (Not Applicable) and move to the next test case.
1. Open a local health record of patient A who has a PCEHR which is accessible.
2. Select the 'entry point' to the PCEHR functionality to access documents in the patient's PCEHR.
3. Display the list of documents in the patient's PCEHR.
4. Determine if additional  columns are present in addition to the following columns:
• Document Date ,  Service Date,  Document,  Organisation, Organisation Type .
If other columns are present,  then proceed to the next step and  record the names of the additional columns that have been implemented.
If no other columns are present,  then  mark the 'Test Result' as N/A,  add 'Tester Comments' and proceed to the next test. 
5. Verify that all the  additional columns  can be sorted in ascending order.
6. Verify that all the  additional columns  can be sorted in descending order.
</t>
  </si>
  <si>
    <t xml:space="preserve">Perform the following tasks for each item in the Service Date column:
1. If the clinical document does not contain an encompassingEncounter effectiveTime data element, then verify that no date is displayed in the 'Service Date' column.
2. If the clinical document contains an encompassingEncounter effectiveTime data element and the value is not a nullFlavor, then verify that any value displayed in the 'Service Date' column is obtained from 'ClinicalDocument/compnent/encompassingEncounter/effectiveTime'  (note: the Service Date is omitted if it is identical to the Document Date - see test case LISTS_CD.03.01),
3. If the clinical document contains an encompassingEncounter effectiveTime data element and the value is a nullFlavor, then verify that no date is displayed in the 'Service Date' column.
</t>
  </si>
  <si>
    <t xml:space="preserve">1. Verify that the ‘Service Date’ column is blank for a document with the same Service Date and Document Date and  no time elements, for patient A.
</t>
  </si>
  <si>
    <t>1. Verify that the ‘Service Date’ column is blank for a document with the same Service Date and Document Date but with differing time values,  for patient A.</t>
  </si>
  <si>
    <t>1. Verify that the ‘Service Date’ column is blank for a document with the same Service Date and Document Date and with the same time values,  for patient A.</t>
  </si>
  <si>
    <r>
      <rPr>
        <b/>
        <sz val="10"/>
        <rFont val="Calibri"/>
        <family val="2"/>
        <scheme val="minor"/>
      </rPr>
      <t>Test Objective:</t>
    </r>
    <r>
      <rPr>
        <sz val="10"/>
        <rFont val="Calibri"/>
        <family val="2"/>
        <scheme val="minor"/>
      </rPr>
      <t xml:space="preserve">
When the user sorts on Service Date, the sort is by the actual Service Date value and not the date displayed in the Service Date column.
When the Service Date is equal to the Document Date, the Service Date will be displayed as blank in the Service Date column.</t>
    </r>
  </si>
  <si>
    <r>
      <rPr>
        <b/>
        <sz val="10"/>
        <rFont val="Calibri"/>
        <family val="2"/>
        <scheme val="minor"/>
      </rPr>
      <t>Prerequisite:</t>
    </r>
    <r>
      <rPr>
        <sz val="10"/>
        <rFont val="Calibri"/>
        <family val="2"/>
        <scheme val="minor"/>
      </rPr>
      <t xml:space="preserve">
- The software supports filtering of the document list based on date.
- The PCEHR for patient A contains clinical documents containing different timezones for 'Document Date' and 'Service Date' datetimes.
 If the software does not support filtering based on date then select test result "N/A" and proceed to the next test case.</t>
    </r>
  </si>
  <si>
    <r>
      <t xml:space="preserve">1. For </t>
    </r>
    <r>
      <rPr>
        <b/>
        <u/>
        <sz val="10"/>
        <rFont val="Calibri"/>
        <family val="2"/>
        <scheme val="minor"/>
      </rPr>
      <t>patient A</t>
    </r>
    <r>
      <rPr>
        <sz val="10"/>
        <rFont val="Calibri"/>
        <family val="2"/>
        <scheme val="minor"/>
      </rPr>
      <t xml:space="preserve">, choose to display the list of all documents for the patient.
2. Identify the dates that contain a timezone (e.g. +1000).
3. Filter the documents based on date.
</t>
    </r>
    <r>
      <rPr>
        <b/>
        <i/>
        <sz val="10"/>
        <rFont val="Calibri"/>
        <family val="2"/>
        <scheme val="minor"/>
      </rPr>
      <t xml:space="preserve">Note to Tester: </t>
    </r>
    <r>
      <rPr>
        <i/>
        <sz val="10"/>
        <rFont val="Calibri"/>
        <family val="2"/>
        <scheme val="minor"/>
      </rPr>
      <t>choose a date that will exclude some documents based on the datetime value in the document, but is included when the datetime has been converted to the local timezone.
Similarly, ensure that this date excludes some documents based on the datetime that has been converted to the local timezone, but would have included if it was based on the datetime value in the document.</t>
    </r>
  </si>
  <si>
    <r>
      <rPr>
        <b/>
        <sz val="10"/>
        <rFont val="Calibri"/>
        <family val="2"/>
        <scheme val="minor"/>
      </rPr>
      <t>Test Objective:</t>
    </r>
    <r>
      <rPr>
        <sz val="10"/>
        <rFont val="Calibri"/>
        <family val="2"/>
        <scheme val="minor"/>
      </rPr>
      <t xml:space="preserve">
If the software supports filtering of the document list based on date, then the filtering is based on date-time converted to local time from the UTC date-time recorded in metadata fields.</t>
    </r>
  </si>
  <si>
    <r>
      <rPr>
        <b/>
        <u/>
        <sz val="10"/>
        <rFont val="Calibri"/>
        <family val="2"/>
        <scheme val="minor"/>
      </rPr>
      <t>CLD.46</t>
    </r>
    <r>
      <rPr>
        <sz val="10"/>
        <rFont val="Calibri"/>
        <family val="2"/>
        <scheme val="minor"/>
      </rPr>
      <t xml:space="preserve">
When the user sorts on Service Date, the sort SHALL be by the Service Date and not the date displayed in the Service Date column.
Note: The reason for this requirement is that the displayed date is not displayed in the Service Date column when the Service Date is equal to the Document Date. In this case the document’s position in the list of documents would be determined by its Document Date; i.e. documents with a blank display date do not necessarily all appear at the top or bottom of the list.</t>
    </r>
  </si>
  <si>
    <r>
      <rPr>
        <b/>
        <u/>
        <sz val="10"/>
        <rFont val="Calibri"/>
        <family val="2"/>
        <scheme val="minor"/>
      </rPr>
      <t>CLD.47</t>
    </r>
    <r>
      <rPr>
        <sz val="10"/>
        <rFont val="Calibri"/>
        <family val="2"/>
        <scheme val="minor"/>
      </rPr>
      <t xml:space="preserve">
When sorting by Service Date the Service Date (day, month and year) SHALL be displayed. Documents that have no Service Date SHALL be sorted by Document Date.
</t>
    </r>
  </si>
  <si>
    <r>
      <rPr>
        <b/>
        <u/>
        <sz val="10"/>
        <rFont val="Calibri"/>
        <family val="2"/>
        <scheme val="minor"/>
      </rPr>
      <t>CLD.35</t>
    </r>
    <r>
      <rPr>
        <sz val="10"/>
        <rFont val="Calibri"/>
        <family val="2"/>
        <scheme val="minor"/>
      </rPr>
      <t xml:space="preserve">
The display dates in the “Document Date” and “Service Date” columns SHALL NOT include time or time zone.
Note: The user can find the time and time zone when viewing a document.</t>
    </r>
  </si>
  <si>
    <r>
      <t xml:space="preserve">1. Verify that the Document Date column for </t>
    </r>
    <r>
      <rPr>
        <b/>
        <u/>
        <sz val="10"/>
        <rFont val="Calibri"/>
        <family val="2"/>
        <scheme val="minor"/>
      </rPr>
      <t>patient A</t>
    </r>
    <r>
      <rPr>
        <sz val="10"/>
        <rFont val="Calibri"/>
        <family val="2"/>
        <scheme val="minor"/>
      </rPr>
      <t xml:space="preserve">, displays the date component from the creationTime metadata but the time and timezone are not displayed.
2. A Service Date column displays the date component from the serviceStopTime metadata but the time and timezone are not displayed.
</t>
    </r>
  </si>
  <si>
    <r>
      <rPr>
        <b/>
        <sz val="10"/>
        <rFont val="Calibri"/>
        <family val="2"/>
        <scheme val="minor"/>
      </rPr>
      <t>Prerequisite:</t>
    </r>
    <r>
      <rPr>
        <sz val="10"/>
        <rFont val="Calibri"/>
        <family val="2"/>
        <scheme val="minor"/>
      </rPr>
      <t xml:space="preserve">
1. Metadata associated with clinical documents in the PCEHR for patient A contains timezones for 'Document Date' and 'Service Date' datetimes (eg. timezone  +1000).
2. The local timezone offset of the software tester is known ( eg. Brisbane, Australia is +1000).
</t>
    </r>
  </si>
  <si>
    <r>
      <rPr>
        <b/>
        <sz val="10"/>
        <rFont val="Calibri"/>
        <family val="2"/>
        <scheme val="minor"/>
      </rPr>
      <t>Test Objective:</t>
    </r>
    <r>
      <rPr>
        <sz val="10"/>
        <rFont val="Calibri"/>
        <family val="2"/>
        <scheme val="minor"/>
      </rPr>
      <t xml:space="preserve">
1. The display dates in the “Document Date” and “Service Date” columns do NOT include time or time zone.
2. A Service Date does NOTdisplay if the Service Date is identical to the Document Date.
</t>
    </r>
  </si>
  <si>
    <r>
      <rPr>
        <b/>
        <sz val="10"/>
        <rFont val="Calibri"/>
        <family val="2"/>
        <scheme val="minor"/>
      </rPr>
      <t>Prerequisite:</t>
    </r>
    <r>
      <rPr>
        <sz val="10"/>
        <rFont val="Calibri"/>
        <family val="2"/>
        <scheme val="minor"/>
      </rPr>
      <t xml:space="preserve">
1. Metadata associated with clinical documents in the PCEHR for patient A contains timezones for 'Document Date' and 'Service Date' datetimes (eg. timezone  +1000) but these timezones do not display in the Document Date or Service Date columns.
2. A Service Date has the identical date as a Document Date.
</t>
    </r>
  </si>
  <si>
    <r>
      <rPr>
        <u/>
        <sz val="10"/>
        <rFont val="Calibri"/>
        <family val="2"/>
        <scheme val="minor"/>
      </rPr>
      <t>Document Date column.</t>
    </r>
    <r>
      <rPr>
        <sz val="10"/>
        <rFont val="Calibri"/>
        <family val="2"/>
        <scheme val="minor"/>
      </rPr>
      <t xml:space="preserve">
1.  Verify that the date displayed in the 'Document Date' column  is identical to the value  of creationTime metadata attribute.  
2. Verify that the 'Document Date’ column displays the date without the time component. 
Note to Tester: the metadata values are stated in the 'PCEHR Usability Supplementary Test Information', 'Pre R3 - Test Data', worksheet.</t>
    </r>
  </si>
  <si>
    <r>
      <rPr>
        <u/>
        <sz val="10"/>
        <rFont val="Calibri"/>
        <family val="2"/>
        <scheme val="minor"/>
      </rPr>
      <t>Service Date column.</t>
    </r>
    <r>
      <rPr>
        <sz val="10"/>
        <rFont val="Calibri"/>
        <family val="2"/>
        <scheme val="minor"/>
      </rPr>
      <t xml:space="preserve">
1. Verify that the Service Date column value is sourced from the serviceStopTime metadata attribute.  
2. Verify that the Service Date column displays the date without the time component. 
3. Verify that the Service Date is in the same format as the Document Date and this format appears consistent in all documents.
Note to Tester: the metadata values are stated in the 'PCEHR Usability Supplementary Test Information', 'Pre R3 - Test Data', worksheet.
</t>
    </r>
  </si>
  <si>
    <t>Documents in the patient's PCEHR are displayed in the following list columns: Document Date, Service Date, Document, Organisation, Organistation Type.</t>
  </si>
  <si>
    <r>
      <rPr>
        <b/>
        <sz val="10"/>
        <color theme="1"/>
        <rFont val="Calibri"/>
        <family val="2"/>
        <scheme val="minor"/>
      </rPr>
      <t>Prerequisite:</t>
    </r>
    <r>
      <rPr>
        <sz val="10"/>
        <color theme="1"/>
        <rFont val="Calibri"/>
        <family val="2"/>
        <scheme val="minor"/>
      </rPr>
      <t xml:space="preserve">
Execute this test if the software developer claims additional columns are not supported.
Otherwise, select 'N/A' in the Test Result , add Tester Comments and skip this step.</t>
    </r>
  </si>
  <si>
    <r>
      <rPr>
        <b/>
        <u/>
        <sz val="10"/>
        <color theme="1"/>
        <rFont val="Calibri"/>
        <family val="2"/>
        <scheme val="minor"/>
      </rPr>
      <t>Test Objective:</t>
    </r>
    <r>
      <rPr>
        <sz val="10"/>
        <color theme="1"/>
        <rFont val="Calibri"/>
        <family val="2"/>
        <scheme val="minor"/>
      </rPr>
      <t xml:space="preserve">
The format for dates displayed in the Document Date and Service Date columns conform to the date formats stated in the CDA Rendering Specification.</t>
    </r>
  </si>
  <si>
    <r>
      <rPr>
        <b/>
        <u/>
        <sz val="10"/>
        <rFont val="Calibri"/>
        <family val="2"/>
        <scheme val="minor"/>
      </rPr>
      <t>CLD.34</t>
    </r>
    <r>
      <rPr>
        <sz val="10"/>
        <rFont val="Calibri"/>
        <family val="2"/>
        <scheme val="minor"/>
      </rPr>
      <t xml:space="preserve">
The format for all dates displayed in the Document Date and Service Date columns SHOULD conform to one of the date formats stated in the CDA Rendering Specification.</t>
    </r>
  </si>
  <si>
    <r>
      <rPr>
        <b/>
        <u/>
        <sz val="10"/>
        <rFont val="Calibri"/>
        <family val="2"/>
        <scheme val="minor"/>
      </rPr>
      <t>CLD.44</t>
    </r>
    <r>
      <rPr>
        <sz val="10"/>
        <rFont val="Calibri"/>
        <family val="2"/>
        <scheme val="minor"/>
      </rPr>
      <t xml:space="preserve">
The software SHALL allow a user to be able to sort on the Document Date, Service Date, and Document columns, in ascending or descending order.
</t>
    </r>
  </si>
  <si>
    <r>
      <rPr>
        <b/>
        <u/>
        <sz val="10"/>
        <rFont val="Calibri"/>
        <family val="2"/>
        <scheme val="minor"/>
      </rPr>
      <t>CLD.49</t>
    </r>
    <r>
      <rPr>
        <sz val="10"/>
        <rFont val="Calibri"/>
        <family val="2"/>
        <scheme val="minor"/>
      </rPr>
      <t xml:space="preserve">
If the software offers grouping functionality, this SHALL be applied only to the current sort column.
Note:Allowing grouping only by sorted column ensures that the group headings are based on sorted column.  This means any expanded group items are still shown in primary sort order.</t>
    </r>
  </si>
  <si>
    <r>
      <rPr>
        <b/>
        <sz val="10"/>
        <rFont val="Calibri"/>
        <family val="2"/>
        <scheme val="minor"/>
      </rPr>
      <t xml:space="preserve">Prerequisite:  </t>
    </r>
    <r>
      <rPr>
        <sz val="10"/>
        <rFont val="Calibri"/>
        <family val="2"/>
        <scheme val="minor"/>
      </rPr>
      <t xml:space="preserve">
Execute this test only if the software system offers grouping functionality. 
Otherwise select 'N/A' in the Test Result, enter the Tester Comment and skip this test.
</t>
    </r>
  </si>
  <si>
    <r>
      <rPr>
        <b/>
        <sz val="10"/>
        <rFont val="Calibri"/>
        <family val="2"/>
        <scheme val="minor"/>
      </rPr>
      <t>Test Objective:</t>
    </r>
    <r>
      <rPr>
        <sz val="10"/>
        <rFont val="Calibri"/>
        <family val="2"/>
        <scheme val="minor"/>
      </rPr>
      <t xml:space="preserve">
The system should support grouping and collapsing on the current sort column.
</t>
    </r>
  </si>
  <si>
    <r>
      <t>1. Display the list of documents in the patient's PCEHR for</t>
    </r>
    <r>
      <rPr>
        <b/>
        <u/>
        <sz val="10"/>
        <rFont val="Calibri"/>
        <family val="2"/>
        <scheme val="minor"/>
      </rPr>
      <t xml:space="preserve"> patient A.</t>
    </r>
    <r>
      <rPr>
        <sz val="10"/>
        <rFont val="Calibri"/>
        <family val="2"/>
        <scheme val="minor"/>
      </rPr>
      <t xml:space="preserve">
2.  Select columns displaying data and verify that grouping and collapsing can be applied to the sort columns; 
 eg. Document Date, Service Date, Document, Organisation, Organistation Type. 
</t>
    </r>
  </si>
  <si>
    <t>1. Sort on one column.
2.Verify the grouping an collapsing only applies to that current sort column.</t>
  </si>
  <si>
    <t>Grouping an collapsing only applies to that current sort column.</t>
  </si>
  <si>
    <r>
      <t xml:space="preserve">1. For </t>
    </r>
    <r>
      <rPr>
        <b/>
        <u/>
        <sz val="10"/>
        <rFont val="Calibri"/>
        <family val="2"/>
        <scheme val="minor"/>
      </rPr>
      <t>patient A,</t>
    </r>
    <r>
      <rPr>
        <sz val="10"/>
        <rFont val="Calibri"/>
        <family val="2"/>
        <scheme val="minor"/>
      </rPr>
      <t xml:space="preserve"> locate a  Service Date with the same date valuebut different time to the Document Date.
2. Sort on the Service Date column. 
3. Verify that the sort is applied using the value of the serviceStopTime metadata field and not the displayed date in the Service Date column (which should be blank).
</t>
    </r>
    <r>
      <rPr>
        <b/>
        <i/>
        <sz val="10"/>
        <rFont val="Calibri"/>
        <family val="2"/>
        <scheme val="minor"/>
      </rPr>
      <t>Note to Tester</t>
    </r>
    <r>
      <rPr>
        <sz val="10"/>
        <rFont val="Calibri"/>
        <family val="2"/>
        <scheme val="minor"/>
      </rPr>
      <t xml:space="preserve">: The displayed  Service Date is blank when the Service Date is equal to the Document Date.  
</t>
    </r>
  </si>
  <si>
    <t xml:space="preserve">If the Service Date IS equal to the Document Date then the Service Date will NOT display.
In this case:
1. Verify that that the Service Date appears to be sorted by the Document Date (the Service Date is the same as the Document Date so it displays as blank).
</t>
  </si>
  <si>
    <r>
      <rPr>
        <u/>
        <sz val="10"/>
        <color theme="1"/>
        <rFont val="Calibri"/>
        <family val="2"/>
        <scheme val="minor"/>
      </rPr>
      <t xml:space="preserve">Medicare Documents
</t>
    </r>
    <r>
      <rPr>
        <sz val="10"/>
        <color theme="1"/>
        <rFont val="Calibri"/>
        <family val="2"/>
        <scheme val="minor"/>
      </rPr>
      <t xml:space="preserve">
1. Display the list of documents in the patient's PCEHR for </t>
    </r>
    <r>
      <rPr>
        <b/>
        <u/>
        <sz val="10"/>
        <color theme="1"/>
        <rFont val="Calibri"/>
        <family val="2"/>
        <scheme val="minor"/>
      </rPr>
      <t>patient A.</t>
    </r>
    <r>
      <rPr>
        <sz val="10"/>
        <color theme="1"/>
        <rFont val="Calibri"/>
        <family val="2"/>
        <scheme val="minor"/>
      </rPr>
      <t xml:space="preserve">
2. Exclude all Medicare documents from the displayed list of documents using the filtering functionality implemented.
3. Verify that the display excludes all Medicare documents from the list of documents.
</t>
    </r>
  </si>
  <si>
    <r>
      <rPr>
        <u/>
        <sz val="10"/>
        <rFont val="Calibri"/>
        <family val="2"/>
        <scheme val="minor"/>
      </rPr>
      <t xml:space="preserve">Prescription and Dispense Records
</t>
    </r>
    <r>
      <rPr>
        <sz val="10"/>
        <rFont val="Calibri"/>
        <family val="2"/>
        <scheme val="minor"/>
      </rPr>
      <t xml:space="preserve">
1. Display the list of documents in the patient's PCEHR.
2. Exclude the  PCEHR Prescription Record and PCEHR Dispense Record documents from the list of documents.
3. Verify that all PCEHR Prescription Records and PCEHR Dispense Records have been excluded.
</t>
    </r>
  </si>
  <si>
    <r>
      <t xml:space="preserve">Verify the user is able to access the eHealth Prescription and Dispense view.
</t>
    </r>
    <r>
      <rPr>
        <b/>
        <i/>
        <sz val="10"/>
        <color theme="1"/>
        <rFont val="Calibri"/>
        <family val="2"/>
        <scheme val="minor"/>
      </rPr>
      <t xml:space="preserve">Note to Tester: </t>
    </r>
    <r>
      <rPr>
        <sz val="10"/>
        <color theme="1"/>
        <rFont val="Calibri"/>
        <family val="2"/>
        <scheme val="minor"/>
      </rPr>
      <t xml:space="preserve">
Users are encouraged to use the eHealth Prescription and Dispense View to view information from these documents.
Vendors may also wish to consider including a link to the eHealth Prescription and Dispense View on the PCEHR page.
</t>
    </r>
  </si>
  <si>
    <r>
      <rPr>
        <b/>
        <u/>
        <sz val="10"/>
        <rFont val="Calibri"/>
        <family val="2"/>
        <scheme val="minor"/>
      </rPr>
      <t>CLD.51</t>
    </r>
    <r>
      <rPr>
        <sz val="10"/>
        <rFont val="Calibri"/>
        <family val="2"/>
        <scheme val="minor"/>
      </rPr>
      <t xml:space="preserve">
The software SHALL allow the user to exclude all eHealth prescription records and eHealth dispense records from the document list.
Note: Users are encouraged to use the eHealth Prescription and Dispense View to view information from these documents – refer to recommendation CLD.25. 
</t>
    </r>
  </si>
  <si>
    <r>
      <rPr>
        <u/>
        <sz val="10"/>
        <color theme="1"/>
        <rFont val="Calibri"/>
        <family val="2"/>
        <scheme val="minor"/>
      </rPr>
      <t xml:space="preserve">Documents older than 3 months
</t>
    </r>
    <r>
      <rPr>
        <sz val="10"/>
        <color theme="1"/>
        <rFont val="Calibri"/>
        <family val="2"/>
        <scheme val="minor"/>
      </rPr>
      <t xml:space="preserve">
1. Display the list of documents in the patient's PCEHR.
2. Choose to view only the documents from the last 3 months.
3. Filter by 'Document Date' and verify that the older document is not displayed.
</t>
    </r>
  </si>
  <si>
    <r>
      <rPr>
        <b/>
        <sz val="10"/>
        <color theme="1"/>
        <rFont val="Calibri"/>
        <family val="2"/>
        <scheme val="minor"/>
      </rPr>
      <t>Test Objective:</t>
    </r>
    <r>
      <rPr>
        <sz val="10"/>
        <color theme="1"/>
        <rFont val="Calibri"/>
        <family val="2"/>
        <scheme val="minor"/>
      </rPr>
      <t xml:space="preserve">
The system allows the user to exclude and include selected document types. </t>
    </r>
  </si>
  <si>
    <t>All documents can be displayed, after the user cancels the document type filter.</t>
  </si>
  <si>
    <r>
      <rPr>
        <b/>
        <sz val="10"/>
        <color theme="1"/>
        <rFont val="Calibri"/>
        <family val="2"/>
        <scheme val="minor"/>
      </rPr>
      <t>Test Objective:</t>
    </r>
    <r>
      <rPr>
        <sz val="10"/>
        <color theme="1"/>
        <rFont val="Calibri"/>
        <family val="2"/>
        <scheme val="minor"/>
      </rPr>
      <t xml:space="preserve">
If the system supports it, the system allows the user to include or exclude all removed or superseded documents from being displayed in the document list.</t>
    </r>
  </si>
  <si>
    <r>
      <rPr>
        <b/>
        <sz val="10"/>
        <color theme="1"/>
        <rFont val="Calibri"/>
        <family val="2"/>
        <scheme val="minor"/>
      </rPr>
      <t xml:space="preserve">Prerequisite:
</t>
    </r>
    <r>
      <rPr>
        <sz val="10"/>
        <color theme="1"/>
        <rFont val="Calibri"/>
        <family val="2"/>
        <scheme val="minor"/>
      </rPr>
      <t xml:space="preserve">This test is </t>
    </r>
    <r>
      <rPr>
        <u/>
        <sz val="10"/>
        <color theme="1"/>
        <rFont val="Calibri"/>
        <family val="2"/>
        <scheme val="minor"/>
      </rPr>
      <t xml:space="preserve">Mandatory </t>
    </r>
    <r>
      <rPr>
        <sz val="10"/>
        <color theme="1"/>
        <rFont val="Calibri"/>
        <family val="2"/>
        <scheme val="minor"/>
      </rPr>
      <t>if your system can author clinical documents (which can then be removed or superseded).
Otherwise select  the Test Result "N/A" , add Tester Comments and proceed to the next test case.</t>
    </r>
    <r>
      <rPr>
        <b/>
        <sz val="10"/>
        <color theme="1"/>
        <rFont val="Calibri"/>
        <family val="2"/>
        <scheme val="minor"/>
      </rPr>
      <t xml:space="preserve">
</t>
    </r>
    <r>
      <rPr>
        <sz val="10"/>
        <color theme="1"/>
        <rFont val="Calibri"/>
        <family val="2"/>
        <scheme val="minor"/>
      </rPr>
      <t xml:space="preserve">1. Documents have been superseded and removed in previous test cases.
</t>
    </r>
  </si>
  <si>
    <r>
      <t xml:space="preserve">PCEHR Usability - Release 1 and 2 (R1, R2) - </t>
    </r>
    <r>
      <rPr>
        <b/>
        <u/>
        <sz val="11"/>
        <rFont val="Calibri"/>
        <family val="2"/>
        <scheme val="minor"/>
      </rPr>
      <t>Common tests for Clinical Documents</t>
    </r>
    <r>
      <rPr>
        <sz val="11"/>
        <rFont val="Calibri"/>
        <family val="2"/>
        <scheme val="minor"/>
      </rPr>
      <t xml:space="preserve">
formerly: ACCESS, LISTS_CM</t>
    </r>
  </si>
  <si>
    <t xml:space="preserve">1. Display the list of documents in the patient's PCEHR.
</t>
  </si>
  <si>
    <r>
      <rPr>
        <b/>
        <sz val="10"/>
        <rFont val="Calibri"/>
        <family val="2"/>
        <scheme val="minor"/>
      </rPr>
      <t xml:space="preserve">Test Objective:
</t>
    </r>
    <r>
      <rPr>
        <sz val="10"/>
        <rFont val="Calibri"/>
        <family val="2"/>
        <scheme val="minor"/>
      </rPr>
      <t>Sorting on Document Date, Service Date, and Document columns, in ascending and descending order.</t>
    </r>
  </si>
  <si>
    <r>
      <t xml:space="preserve">1. Open a local health record of </t>
    </r>
    <r>
      <rPr>
        <b/>
        <u/>
        <sz val="10"/>
        <rFont val="Calibri"/>
        <family val="2"/>
        <scheme val="minor"/>
      </rPr>
      <t xml:space="preserve"> patient A </t>
    </r>
    <r>
      <rPr>
        <sz val="10"/>
        <rFont val="Calibri"/>
        <family val="2"/>
        <scheme val="minor"/>
      </rPr>
      <t xml:space="preserve">who has an accessible PCEHR containing clinical documents.
2. Select the 'entry point' to the PCEHR functionality.
3. Choose to display the list of all documents for the patient.
4. Verify that the following list columns are displayed: Document Date, Service Date, Document, Organisation, Organistation Type.
</t>
    </r>
  </si>
  <si>
    <r>
      <rPr>
        <b/>
        <u/>
        <sz val="10"/>
        <rFont val="Calibri"/>
        <family val="2"/>
        <scheme val="minor"/>
      </rPr>
      <t>CLD.36</t>
    </r>
    <r>
      <rPr>
        <sz val="10"/>
        <rFont val="Calibri"/>
        <family val="2"/>
        <scheme val="minor"/>
      </rPr>
      <t xml:space="preserve">
A Service Date SHALL NOT be displayed if the Service Date is identical to the Document Date.
Note: A requirement about displaying the Service Date when sorting is stated in CLD.46.
</t>
    </r>
  </si>
  <si>
    <r>
      <rPr>
        <b/>
        <sz val="10"/>
        <rFont val="Calibri"/>
        <family val="2"/>
        <scheme val="minor"/>
      </rPr>
      <t>Test Objective:</t>
    </r>
    <r>
      <rPr>
        <sz val="10"/>
        <rFont val="Calibri"/>
        <family val="2"/>
        <scheme val="minor"/>
      </rPr>
      <t xml:space="preserve">
The display of Service Date and Document Date is correct.</t>
    </r>
  </si>
  <si>
    <t>LISTS_CD.01</t>
  </si>
  <si>
    <r>
      <rPr>
        <b/>
        <sz val="10"/>
        <rFont val="Calibri"/>
        <family val="2"/>
        <scheme val="minor"/>
      </rPr>
      <t>Test Objective:</t>
    </r>
    <r>
      <rPr>
        <sz val="10"/>
        <rFont val="Calibri"/>
        <family val="2"/>
        <scheme val="minor"/>
      </rPr>
      <t xml:space="preserve">
The display of the Organisation column is correct.</t>
    </r>
  </si>
  <si>
    <r>
      <rPr>
        <b/>
        <sz val="10"/>
        <rFont val="Calibri"/>
        <family val="2"/>
        <scheme val="minor"/>
      </rPr>
      <t>Prerequisite:</t>
    </r>
    <r>
      <rPr>
        <sz val="10"/>
        <rFont val="Calibri"/>
        <family val="2"/>
        <scheme val="minor"/>
      </rPr>
      <t xml:space="preserve">
1. Clinical documents in the PCEHR for patient A contain timezones for 'Document Date' and 'Service Date' datetimes (eg. timezone  +1000).
2. The 'Document Date' is not equal to the 'Service Date' for these documents. If they are the same the Service Date will not display.
3. The local timezone offset of the software tester is known ( eg. Brisbane, Australia is +1000).
</t>
    </r>
  </si>
  <si>
    <r>
      <rPr>
        <u/>
        <sz val="10"/>
        <rFont val="Calibri"/>
        <family val="2"/>
        <scheme val="minor"/>
      </rPr>
      <t xml:space="preserve">Date contains time but NO timezone
</t>
    </r>
    <r>
      <rPr>
        <sz val="10"/>
        <rFont val="Calibri"/>
        <family val="2"/>
        <scheme val="minor"/>
      </rPr>
      <t xml:space="preserve">
Idenitfy the documents, as defined in the 'PCEHR Usability Supplementary Test Information', 'Pre -R3 Test Data' worksheet, that contain 'Document Date' and possibly, 'Service Date' with a time but NO timezones (ie. no +1000 or the like following  time).
Note: identify those dates where 'Document Date' and 'Service Date' date(ddmmyy) are not the same.
</t>
    </r>
  </si>
  <si>
    <r>
      <rPr>
        <b/>
        <i/>
        <sz val="10"/>
        <rFont val="Calibri"/>
        <family val="2"/>
        <scheme val="minor"/>
      </rPr>
      <t>Note to Tester:</t>
    </r>
    <r>
      <rPr>
        <sz val="10"/>
        <rFont val="Calibri"/>
        <family val="2"/>
        <scheme val="minor"/>
      </rPr>
      <t xml:space="preserve">
If the software system displays information uses metadata to display information then t</t>
    </r>
    <r>
      <rPr>
        <u/>
        <sz val="10"/>
        <rFont val="Calibri"/>
        <family val="2"/>
        <scheme val="minor"/>
      </rPr>
      <t>his test step</t>
    </r>
    <r>
      <rPr>
        <sz val="10"/>
        <rFont val="Calibri"/>
        <family val="2"/>
        <scheme val="minor"/>
      </rPr>
      <t xml:space="preserve"> does not apply.
Perform the following tasks for each item in the Organisation column:
1. If the clinical document contains the healthcare facility name then verify the item in the 'Organisation' column value is obtained from the clinical document data element for the healthcare facility name. 
2. Otherwise, if the clinical document was authored by a person and if the name of the author's employer organisation is present then verify the item in the 'Organisation' column value is obtained from the corresponding clinical document data element. 
3. Otherwise, if the clinical document includes the name of the custodian organisation then verify that the item in the 'Organisation' column is the name of the custodian organisation.
4. Otherwise verify that there is no information in the 'Organisation' column. </t>
    </r>
  </si>
  <si>
    <r>
      <rPr>
        <b/>
        <u/>
        <sz val="10"/>
        <rFont val="Calibri"/>
        <family val="2"/>
        <scheme val="minor"/>
      </rPr>
      <t>CLD.36</t>
    </r>
    <r>
      <rPr>
        <sz val="10"/>
        <rFont val="Calibri"/>
        <family val="2"/>
        <scheme val="minor"/>
      </rPr>
      <t xml:space="preserve">
A Service Date SHALL NOT be displayed if the Service Date is identical to the Document Date.
Notes: A requirement about displaying the Service Date when sorting is stated in CLD.46.
</t>
    </r>
  </si>
  <si>
    <r>
      <t>For</t>
    </r>
    <r>
      <rPr>
        <b/>
        <u/>
        <sz val="10"/>
        <rFont val="Calibri"/>
        <family val="2"/>
        <scheme val="minor"/>
      </rPr>
      <t xml:space="preserve"> patient A</t>
    </r>
    <r>
      <rPr>
        <sz val="10"/>
        <rFont val="Calibri"/>
        <family val="2"/>
        <scheme val="minor"/>
      </rPr>
      <t xml:space="preserve"> verify:
1. The Document Date column displays the date component from the ClinicalDocument/effectiveTime but the time and timezone are not displayed.
2. The Service Date column displays the date component from the ClinicalDocument/componentOf/encompassingEncounter/effectiveTime but the time and timezone are not displayed.
3. The user can find the time and time zone when the document is displayed (after selecting a document to view).
</t>
    </r>
  </si>
  <si>
    <r>
      <rPr>
        <b/>
        <u/>
        <sz val="10"/>
        <rFont val="Calibri"/>
        <family val="2"/>
        <scheme val="minor"/>
      </rPr>
      <t>CLD.31</t>
    </r>
    <r>
      <rPr>
        <sz val="10"/>
        <rFont val="Calibri"/>
        <family val="2"/>
        <scheme val="minor"/>
      </rPr>
      <t xml:space="preserve">
Lists displayed by default to clinical users SHALL be displayed in columns and SHALL include columns with the following headings:
Document Date
Service Date
Document
Organisation
Organisation Type
Note: The columns are used to provide the following information:
• Document Date: The date the document was created
• Service Date: The date and time the health service was provided
• Document: The type of document (e.g. shared health summary)
• Organisation: The name of the organisation that authored the document
• Organisation Type: The type of organisation that authored the document.
Note: CLD.33 identifies how to obtain the content for each of these columns for a document.</t>
    </r>
  </si>
  <si>
    <r>
      <rPr>
        <b/>
        <u/>
        <sz val="10"/>
        <rFont val="Calibri"/>
        <family val="2"/>
        <scheme val="minor"/>
      </rPr>
      <t>CLD.32</t>
    </r>
    <r>
      <rPr>
        <sz val="10"/>
        <rFont val="Calibri"/>
        <family val="2"/>
        <scheme val="minor"/>
      </rPr>
      <t xml:space="preserve">
Lists displayed by default to clinical users SHOULD NOT include columns other than the required columns of Document Date, Service Data, Document, Organisation, Organisation type.
Note: Exceptions to this recommendation will depend on how vendors choose to implement recommendations CLD.41, CLD.91, CLD.92, CLD.93, CLD.94 and CLD.95.</t>
    </r>
  </si>
  <si>
    <r>
      <t xml:space="preserve">Test Objective: 
</t>
    </r>
    <r>
      <rPr>
        <sz val="10"/>
        <rFont val="Calibri"/>
        <family val="2"/>
        <scheme val="minor"/>
      </rPr>
      <t>The Clinical Synopsis field operates correctly.</t>
    </r>
  </si>
  <si>
    <r>
      <t xml:space="preserve">PCEHR Usability Tests - Release 1, 2 and 3 (R1, R2, R3) - </t>
    </r>
    <r>
      <rPr>
        <b/>
        <u/>
        <sz val="11"/>
        <rFont val="Calibri"/>
        <family val="2"/>
        <scheme val="minor"/>
      </rPr>
      <t>Event Summary (ES)</t>
    </r>
  </si>
  <si>
    <r>
      <t xml:space="preserve">Each item in the lists contains at least, the mandatory data elements listed in the </t>
    </r>
    <r>
      <rPr>
        <i/>
        <sz val="10"/>
        <rFont val="Calibri"/>
        <family val="2"/>
        <scheme val="minor"/>
      </rPr>
      <t>Event Summary CDA Implementation Guide</t>
    </r>
    <r>
      <rPr>
        <sz val="10"/>
        <rFont val="Calibri"/>
        <family val="2"/>
        <scheme val="minor"/>
      </rPr>
      <t>.</t>
    </r>
  </si>
  <si>
    <r>
      <rPr>
        <b/>
        <sz val="10"/>
        <rFont val="Calibri"/>
        <family val="2"/>
        <scheme val="minor"/>
      </rPr>
      <t>Test Objective:</t>
    </r>
    <r>
      <rPr>
        <sz val="10"/>
        <rFont val="Calibri"/>
        <family val="2"/>
        <scheme val="minor"/>
      </rPr>
      <t xml:space="preserve">
Verify that exclusion statements are handled appropriately and correctly when authoring a Shared Health Summary for</t>
    </r>
    <r>
      <rPr>
        <b/>
        <u/>
        <sz val="10"/>
        <rFont val="Calibri"/>
        <family val="2"/>
        <scheme val="minor"/>
      </rPr>
      <t xml:space="preserve"> patient K.</t>
    </r>
  </si>
  <si>
    <r>
      <rPr>
        <b/>
        <sz val="10"/>
        <rFont val="Calibri"/>
        <family val="2"/>
        <scheme val="minor"/>
      </rPr>
      <t xml:space="preserve">Test Objective:
</t>
    </r>
    <r>
      <rPr>
        <sz val="10"/>
        <rFont val="Calibri"/>
        <family val="2"/>
        <scheme val="minor"/>
      </rPr>
      <t xml:space="preserve">A Specialist Letter can still be superseded. </t>
    </r>
  </si>
  <si>
    <r>
      <rPr>
        <b/>
        <sz val="10"/>
        <rFont val="Calibri"/>
        <family val="2"/>
        <scheme val="minor"/>
      </rPr>
      <t xml:space="preserve">Test Objective:
</t>
    </r>
    <r>
      <rPr>
        <sz val="10"/>
        <rFont val="Calibri"/>
        <family val="2"/>
        <scheme val="minor"/>
      </rPr>
      <t xml:space="preserve">An e-Health Prescription Record can still be superseded. </t>
    </r>
  </si>
  <si>
    <r>
      <rPr>
        <b/>
        <sz val="10"/>
        <rFont val="Calibri"/>
        <family val="2"/>
        <scheme val="minor"/>
      </rPr>
      <t xml:space="preserve">Test Objective:
</t>
    </r>
    <r>
      <rPr>
        <sz val="10"/>
        <rFont val="Calibri"/>
        <family val="2"/>
        <scheme val="minor"/>
      </rPr>
      <t xml:space="preserve">An e-Health Dispense Record can still be superseded. </t>
    </r>
  </si>
  <si>
    <r>
      <t xml:space="preserve">Verify the timing preference filters and their values are clearly visible in the document list.
</t>
    </r>
    <r>
      <rPr>
        <b/>
        <i/>
        <sz val="10"/>
        <color theme="1"/>
        <rFont val="Calibri"/>
        <family val="2"/>
        <scheme val="minor"/>
      </rPr>
      <t>Example:</t>
    </r>
    <r>
      <rPr>
        <sz val="10"/>
        <color theme="1"/>
        <rFont val="Calibri"/>
        <family val="2"/>
        <scheme val="minor"/>
      </rPr>
      <t xml:space="preserve">
The document type column may show a filter icon that is highlighted to indicate that the filter is ‘on’. The user could then click on the icon to determine what document types have been included and excluded from the document list.
</t>
    </r>
    <r>
      <rPr>
        <b/>
        <i/>
        <sz val="10"/>
        <color theme="1"/>
        <rFont val="Calibri"/>
        <family val="2"/>
        <scheme val="minor"/>
      </rPr>
      <t xml:space="preserve">
</t>
    </r>
    <r>
      <rPr>
        <sz val="10"/>
        <color theme="1"/>
        <rFont val="Calibri"/>
        <family val="2"/>
        <scheme val="minor"/>
      </rPr>
      <t xml:space="preserve">
</t>
    </r>
  </si>
  <si>
    <r>
      <t xml:space="preserve">Navigate to the PCEHR Page and verify the following, as a minimum, is displayed for a patient on that page (which may be across more than 1 screen).
1. A document list that is filtered to show new clinical documents only (authored by another user, matching the current user's  timing preference period).
2. Link to the most recent Shared Health Summary with an indication that the SHS does not exist.
</t>
    </r>
    <r>
      <rPr>
        <b/>
        <i/>
        <sz val="10"/>
        <rFont val="Calibri"/>
        <family val="2"/>
        <scheme val="minor"/>
      </rPr>
      <t xml:space="preserve">Note to Tester: </t>
    </r>
    <r>
      <rPr>
        <i/>
        <sz val="10"/>
        <rFont val="Calibri"/>
        <family val="2"/>
        <scheme val="minor"/>
      </rPr>
      <t>Vendor may choose to include a link to some or all PCEHR Views as part of the PCEHR Page.</t>
    </r>
  </si>
  <si>
    <r>
      <t xml:space="preserve">1. Apply the filter to list only SAVED documents.
2. Apply the filter to list NOT SAVED documents.
</t>
    </r>
    <r>
      <rPr>
        <b/>
        <i/>
        <sz val="10"/>
        <rFont val="Calibri"/>
        <family val="2"/>
        <scheme val="minor"/>
      </rPr>
      <t>Example:</t>
    </r>
    <r>
      <rPr>
        <sz val="10"/>
        <rFont val="Calibri"/>
        <family val="2"/>
        <scheme val="minor"/>
      </rPr>
      <t xml:space="preserve"> 
The document list shows a 'Saved' column which allows the user to change the heading  to 'Not Saved'.
</t>
    </r>
  </si>
  <si>
    <r>
      <t xml:space="preserve">1. Apply the filter to list only VIEWED documents.
2. Apply the filter to list NOT VIEWED documents.
</t>
    </r>
    <r>
      <rPr>
        <b/>
        <i/>
        <sz val="10"/>
        <rFont val="Calibri"/>
        <family val="2"/>
        <scheme val="minor"/>
      </rPr>
      <t>Example:</t>
    </r>
    <r>
      <rPr>
        <u/>
        <sz val="10"/>
        <rFont val="Calibri"/>
        <family val="2"/>
        <scheme val="minor"/>
      </rPr>
      <t xml:space="preserve"> 
</t>
    </r>
    <r>
      <rPr>
        <sz val="10"/>
        <rFont val="Calibri"/>
        <family val="2"/>
        <scheme val="minor"/>
      </rPr>
      <t xml:space="preserve">The document list shows a 'Viewed' column which allows the user to change the heading  to 'Not Viewed'.
</t>
    </r>
  </si>
  <si>
    <r>
      <t xml:space="preserve">1. Verify that on the PCEHR Page document list, a user can view the clinical synopsis of an Event Summary without opening the document.
</t>
    </r>
    <r>
      <rPr>
        <b/>
        <i/>
        <sz val="10"/>
        <rFont val="Calibri"/>
        <family val="2"/>
        <scheme val="minor"/>
      </rPr>
      <t>Note to Tester</t>
    </r>
    <r>
      <rPr>
        <i/>
        <sz val="10"/>
        <rFont val="Calibri"/>
        <family val="2"/>
        <scheme val="minor"/>
      </rPr>
      <t xml:space="preserve">:  It is suggested that a minimum of 150 characters should be extracted from the clinical synopsis.  This parameter is not displayed and may be configurable.
</t>
    </r>
    <r>
      <rPr>
        <sz val="10"/>
        <rFont val="Calibri"/>
        <family val="2"/>
        <scheme val="minor"/>
      </rPr>
      <t xml:space="preserve">
2. Verify that if a clinical synopsis is not available for display (i.e. for event summaries that are older than 12 months), the software will  indicate this limitation (e.g. display a message).
</t>
    </r>
  </si>
  <si>
    <t>CLD.33, CLD.35, CLD.36, CLD.37, CLD.39. CLD.40, CLD.43.</t>
  </si>
  <si>
    <r>
      <t xml:space="preserve">1. If the values displayed in your system are sourced from Clinical Document Data, then execute the </t>
    </r>
    <r>
      <rPr>
        <b/>
        <sz val="10"/>
        <rFont val="Calibri"/>
        <family val="2"/>
        <scheme val="minor"/>
      </rPr>
      <t>'</t>
    </r>
    <r>
      <rPr>
        <b/>
        <u/>
        <sz val="10"/>
        <rFont val="Calibri"/>
        <family val="2"/>
        <scheme val="minor"/>
      </rPr>
      <t>R1_R2 CD</t>
    </r>
    <r>
      <rPr>
        <b/>
        <sz val="10"/>
        <rFont val="Calibri"/>
        <family val="2"/>
        <scheme val="minor"/>
      </rPr>
      <t xml:space="preserve">' </t>
    </r>
    <r>
      <rPr>
        <sz val="10"/>
        <rFont val="Calibri"/>
        <family val="2"/>
        <scheme val="minor"/>
      </rPr>
      <t xml:space="preserve">worksheet instead.
2. If the values displayed are sourced from Metadata, then execute the </t>
    </r>
    <r>
      <rPr>
        <b/>
        <u/>
        <sz val="10"/>
        <rFont val="Calibri"/>
        <family val="2"/>
        <scheme val="minor"/>
      </rPr>
      <t>'R1_R2 MD'</t>
    </r>
    <r>
      <rPr>
        <sz val="10"/>
        <rFont val="Calibri"/>
        <family val="2"/>
        <scheme val="minor"/>
      </rPr>
      <t xml:space="preserve"> worksheet instead. 
If unsure, ask your software developer. </t>
    </r>
  </si>
  <si>
    <r>
      <t xml:space="preserve">All applicable tests have passed as defined in the </t>
    </r>
    <r>
      <rPr>
        <b/>
        <sz val="10"/>
        <rFont val="Calibri"/>
        <family val="2"/>
        <scheme val="minor"/>
      </rPr>
      <t>R1_R2 CD</t>
    </r>
    <r>
      <rPr>
        <sz val="10"/>
        <rFont val="Calibri"/>
        <family val="2"/>
        <scheme val="minor"/>
      </rPr>
      <t xml:space="preserve">  OR </t>
    </r>
    <r>
      <rPr>
        <b/>
        <sz val="10"/>
        <rFont val="Calibri"/>
        <family val="2"/>
        <scheme val="minor"/>
      </rPr>
      <t xml:space="preserve"> R1_R2 MD</t>
    </r>
    <r>
      <rPr>
        <sz val="10"/>
        <rFont val="Calibri"/>
        <family val="2"/>
        <scheme val="minor"/>
      </rPr>
      <t xml:space="preserve"> worksheets.</t>
    </r>
  </si>
  <si>
    <t>LISTS_CD.nn or LISTS_MD.nn</t>
  </si>
  <si>
    <t>RENDER_01</t>
  </si>
  <si>
    <t>ACCESS_01</t>
  </si>
  <si>
    <t>ACCESS_02</t>
  </si>
  <si>
    <t>ACCESS_03</t>
  </si>
  <si>
    <t>ACCESS_04</t>
  </si>
  <si>
    <t>ACCESS_05</t>
  </si>
  <si>
    <t>LISTS_CM.01</t>
  </si>
  <si>
    <t>LISTS_CM.02</t>
  </si>
  <si>
    <t>LISTS_CM.03</t>
  </si>
  <si>
    <t xml:space="preserve">LISTS_CM.04 </t>
  </si>
  <si>
    <t>LISTS_CM.05</t>
  </si>
  <si>
    <t>LISTS_CM.06</t>
  </si>
  <si>
    <t>LISTS_CM.07</t>
  </si>
  <si>
    <t>LISTS_CM.08</t>
  </si>
  <si>
    <t>LISTS_CM.09</t>
  </si>
  <si>
    <t>LISTS_CM.10</t>
  </si>
  <si>
    <t>LISTS_CM.11</t>
  </si>
  <si>
    <t>LISTS_CM.12</t>
  </si>
  <si>
    <t>LISTS_CM.13</t>
  </si>
  <si>
    <t>LISTS_CM.14</t>
  </si>
  <si>
    <t>LISTS_CM.15</t>
  </si>
  <si>
    <t>LISTS_CD.02</t>
  </si>
  <si>
    <t>LISTS_CD.03</t>
  </si>
  <si>
    <t>LISTS_CD.04</t>
  </si>
  <si>
    <t>LISTS_MD.01</t>
  </si>
  <si>
    <t>LISTS_MD.02</t>
  </si>
  <si>
    <t>LISTS_MD.03</t>
  </si>
  <si>
    <t>SHS.01</t>
  </si>
  <si>
    <t>SHS.02</t>
  </si>
  <si>
    <t>SHS.03</t>
  </si>
  <si>
    <t>SHS.04</t>
  </si>
  <si>
    <t>SHS.05</t>
  </si>
  <si>
    <t>SHS.06</t>
  </si>
  <si>
    <t>ATTEST_SHS.01</t>
  </si>
  <si>
    <t>ATTEST_SHS.02</t>
  </si>
  <si>
    <t>SHS.08</t>
  </si>
  <si>
    <t>SHS.07</t>
  </si>
  <si>
    <t>SHS.09</t>
  </si>
  <si>
    <t>SHS.11</t>
  </si>
  <si>
    <t xml:space="preserve">SHS.12 </t>
  </si>
  <si>
    <t>SHS.13</t>
  </si>
  <si>
    <t>SHS.15</t>
  </si>
  <si>
    <t>SHS.16</t>
  </si>
  <si>
    <t>SHS.18</t>
  </si>
  <si>
    <t>SHS.20</t>
  </si>
  <si>
    <t>SHS.21</t>
  </si>
  <si>
    <t>SHS.22</t>
  </si>
  <si>
    <t>SHS.23</t>
  </si>
  <si>
    <t>SHS.24</t>
  </si>
  <si>
    <t>SHS.25</t>
  </si>
  <si>
    <t>SHS.26</t>
  </si>
  <si>
    <t>SHS.27</t>
  </si>
  <si>
    <t>ES.01</t>
  </si>
  <si>
    <t>ES.02</t>
  </si>
  <si>
    <t>ES.03</t>
  </si>
  <si>
    <t>ES.04</t>
  </si>
  <si>
    <t>ES.05</t>
  </si>
  <si>
    <t>ES.06</t>
  </si>
  <si>
    <t>ES.07</t>
  </si>
  <si>
    <t>ES.08</t>
  </si>
  <si>
    <t>ES.09</t>
  </si>
  <si>
    <t>ES.10</t>
  </si>
  <si>
    <t>ES.11</t>
  </si>
  <si>
    <t>ES.12</t>
  </si>
  <si>
    <t>ES.13</t>
  </si>
  <si>
    <t>ES.14</t>
  </si>
  <si>
    <t>ER.01</t>
  </si>
  <si>
    <t>ER.02</t>
  </si>
  <si>
    <t>ER.03</t>
  </si>
  <si>
    <t>ER.04</t>
  </si>
  <si>
    <t>ER.05</t>
  </si>
  <si>
    <t>ER.06</t>
  </si>
  <si>
    <t>ER.07</t>
  </si>
  <si>
    <t>ER.08</t>
  </si>
  <si>
    <t>ER.09</t>
  </si>
  <si>
    <t>DS.01</t>
  </si>
  <si>
    <t>DS.02</t>
  </si>
  <si>
    <t>DS.03</t>
  </si>
  <si>
    <t>DS.05</t>
  </si>
  <si>
    <t>DS.04</t>
  </si>
  <si>
    <t>DS.06</t>
  </si>
  <si>
    <t>DS.07</t>
  </si>
  <si>
    <t>DS.08</t>
  </si>
  <si>
    <t>DS.09</t>
  </si>
  <si>
    <t>DS.10</t>
  </si>
  <si>
    <t>SL.01</t>
  </si>
  <si>
    <t>SL.02</t>
  </si>
  <si>
    <t>SL.03</t>
  </si>
  <si>
    <t>SL.04</t>
  </si>
  <si>
    <t>SL.05</t>
  </si>
  <si>
    <t>SL.06</t>
  </si>
  <si>
    <t>SL.07</t>
  </si>
  <si>
    <t>SL.08</t>
  </si>
  <si>
    <t>SL.09</t>
  </si>
  <si>
    <t>PPR.01</t>
  </si>
  <si>
    <t>PPR.02</t>
  </si>
  <si>
    <t>PPR.03</t>
  </si>
  <si>
    <t>PPR.04</t>
  </si>
  <si>
    <t>PPR.05</t>
  </si>
  <si>
    <t>PPR.06</t>
  </si>
  <si>
    <t>PDR.01</t>
  </si>
  <si>
    <t>PDR.03</t>
  </si>
  <si>
    <t>PDR.04</t>
  </si>
  <si>
    <t>PDR.05</t>
  </si>
  <si>
    <t>R1
R2</t>
  </si>
  <si>
    <t>R1_R2 CD</t>
  </si>
  <si>
    <t>R1_R2 MD</t>
  </si>
  <si>
    <r>
      <t xml:space="preserve"> n</t>
    </r>
    <r>
      <rPr>
        <sz val="72"/>
        <color rgb="FFEC6600"/>
        <rFont val="Verdana"/>
        <family val="2"/>
      </rPr>
      <t>e</t>
    </r>
    <r>
      <rPr>
        <sz val="72"/>
        <color rgb="FFA3A2A6"/>
        <rFont val="Verdana"/>
        <family val="2"/>
      </rPr>
      <t>hta</t>
    </r>
  </si>
  <si>
    <t>The suite of test cases contained in the worksheet.
This is usually the same as the worksheet name.</t>
  </si>
  <si>
    <t>Unique identifier which distinguishes each test case.</t>
  </si>
  <si>
    <t>Name of use case.</t>
  </si>
  <si>
    <t>The release in which the recommendation and its related test cases test cases, originated.</t>
  </si>
  <si>
    <t>The usability recommendation number and description of the recommendation to be met by each test case.
One recommendation may have many test steps.</t>
  </si>
  <si>
    <t>Specifies whether a test is mandatory, conditional or optional. The collection of mandatory test cases and conditional test cases (subject to the condition stated in the usability requirement) forms the minimum test set. Note that a software requirement with a status of "recommended" has a corresponding test case with the status "optional".</t>
  </si>
  <si>
    <t>The expected result after performing the test step. If the actual result differs from the expected result, the test case step may be deemed to fail.</t>
  </si>
  <si>
    <r>
      <t xml:space="preserve">Result of the test execution (Pass, Fail, N/A or TBD). N/A is recorded if the test case applies to an optional requirement that is not implemented in the software, or if the test case is conditional and the condition is not present.
</t>
    </r>
    <r>
      <rPr>
        <b/>
        <sz val="10"/>
        <rFont val="Verdana"/>
        <family val="2"/>
      </rPr>
      <t>Pass:</t>
    </r>
    <r>
      <rPr>
        <sz val="10"/>
        <rFont val="Verdana"/>
        <family val="2"/>
      </rPr>
      <t xml:space="preserve"> The software passed all steps in the test case evaluation method.
</t>
    </r>
    <r>
      <rPr>
        <b/>
        <sz val="10"/>
        <rFont val="Verdana"/>
        <family val="2"/>
      </rPr>
      <t xml:space="preserve">Fail:  </t>
    </r>
    <r>
      <rPr>
        <sz val="10"/>
        <rFont val="Verdana"/>
        <family val="2"/>
      </rPr>
      <t xml:space="preserve"> The software failed one or more steps in the test case evaluation method.
</t>
    </r>
    <r>
      <rPr>
        <b/>
        <sz val="10"/>
        <rFont val="Verdana"/>
        <family val="2"/>
      </rPr>
      <t xml:space="preserve">N/A:  </t>
    </r>
    <r>
      <rPr>
        <sz val="10"/>
        <rFont val="Verdana"/>
        <family val="2"/>
      </rPr>
      <t xml:space="preserve">Not applicable - the test case is not applicable for the software being tested (e.g. the test case may be for an optional requirement that is not implemented in the software).
</t>
    </r>
    <r>
      <rPr>
        <b/>
        <sz val="10"/>
        <rFont val="Verdana"/>
        <family val="2"/>
      </rPr>
      <t>TBD:</t>
    </r>
    <r>
      <rPr>
        <sz val="10"/>
        <rFont val="Verdana"/>
        <family val="2"/>
      </rPr>
      <t xml:space="preserve">  To be determined - the test result is still to be determined.</t>
    </r>
  </si>
  <si>
    <r>
      <rPr>
        <b/>
        <sz val="10"/>
        <color theme="3"/>
        <rFont val="Calibri"/>
        <family val="2"/>
        <scheme val="minor"/>
      </rPr>
      <t xml:space="preserve">IF NEHTA-SUPPLIED TEST DATA CANNOT BE USED, PLEASE CREATE THE TEST DATA FOR THE PATIENT/S BELOW - REFER TO THE 'PATIENT TEST DATA' WORKSHEET.
</t>
    </r>
    <r>
      <rPr>
        <sz val="10"/>
        <color theme="1"/>
        <rFont val="Calibri"/>
        <family val="2"/>
        <scheme val="minor"/>
      </rPr>
      <t xml:space="preserve">
PATIENT A
</t>
    </r>
  </si>
  <si>
    <r>
      <rPr>
        <b/>
        <sz val="10"/>
        <color theme="3"/>
        <rFont val="Calibri"/>
        <family val="2"/>
        <scheme val="minor"/>
      </rPr>
      <t xml:space="preserve">IF NEHTA-SUPPLIED TEST DATA CANNOT BE USED, PLEASE CREATE THE TEST DATA FOR THE PATIENT/S BELOW - REFER TO THE 'PATIENT TEST DATA' WORKSHEET.
</t>
    </r>
    <r>
      <rPr>
        <sz val="10"/>
        <color theme="1"/>
        <rFont val="Calibri"/>
        <family val="2"/>
        <scheme val="minor"/>
      </rPr>
      <t xml:space="preserve">
PATIENT H
PATIENT I
PATIENT J
PATIENT K
PATIENT L</t>
    </r>
  </si>
  <si>
    <r>
      <rPr>
        <b/>
        <sz val="10"/>
        <color theme="3"/>
        <rFont val="Calibri"/>
        <family val="2"/>
        <scheme val="minor"/>
      </rPr>
      <t xml:space="preserve">IF NEHTA-SUPPLIED TEST DATA CANNOT BE USED, PLEASE CREATE THE TEST DATA FOR THE PATIENT/S BELOW - REFER TO THE 'PATIENT TEST DATA' WORKSHEET.
</t>
    </r>
    <r>
      <rPr>
        <sz val="10"/>
        <color theme="1"/>
        <rFont val="Calibri"/>
        <family val="2"/>
        <scheme val="minor"/>
      </rPr>
      <t xml:space="preserve">
PATIENT I
PATIENT K
PATIENT M</t>
    </r>
  </si>
  <si>
    <r>
      <rPr>
        <b/>
        <sz val="10"/>
        <color theme="3"/>
        <rFont val="Calibri"/>
        <family val="2"/>
        <scheme val="minor"/>
      </rPr>
      <t>IF NEHTA-SUPPLIED TEST DATA CANNOT BE USED, PLEASE CREATE THE TEST DATA FOR THE PATIENT/S BELOW - REFER TO THE 'PATIENT TEST DATA' WORKSHEET.</t>
    </r>
    <r>
      <rPr>
        <b/>
        <sz val="10"/>
        <color theme="1"/>
        <rFont val="Calibri"/>
        <family val="2"/>
        <scheme val="minor"/>
      </rPr>
      <t xml:space="preserve">
</t>
    </r>
    <r>
      <rPr>
        <sz val="10"/>
        <color theme="1"/>
        <rFont val="Calibri"/>
        <family val="2"/>
        <scheme val="minor"/>
      </rPr>
      <t xml:space="preserve">
PATIENT I - in the original spreadsheet, it was explicit that there are previously identified Adverse Reactions, Diagnosis/Interventions and Immunisations… HOWEVER, in all the other worksheets for SHS, ER, SL and DS - patient I explicitly states that there is NO DATA for Adverse Reactions and Immunisations.</t>
    </r>
  </si>
  <si>
    <r>
      <rPr>
        <b/>
        <sz val="10"/>
        <color theme="3"/>
        <rFont val="Calibri"/>
        <family val="2"/>
        <scheme val="minor"/>
      </rPr>
      <t xml:space="preserve">IF NEHTA-SUPPLIED TEST DATA CANNOT BE USED, PLEASE CREATE THE TEST DATA FOR THE PATIENT/S BELOW - REFER TO THE 'PATIENT TEST DATA' WORKSHEET.
</t>
    </r>
    <r>
      <rPr>
        <sz val="10"/>
        <color theme="1"/>
        <rFont val="Calibri"/>
        <family val="2"/>
        <scheme val="minor"/>
      </rPr>
      <t xml:space="preserve">
PATIENT I
PATIENT P
PATIENT Q</t>
    </r>
  </si>
  <si>
    <r>
      <rPr>
        <b/>
        <sz val="10"/>
        <color theme="3"/>
        <rFont val="Calibri"/>
        <family val="2"/>
        <scheme val="minor"/>
      </rPr>
      <t>IF NEHTA-SUPPLIED TEST DATA CANNOT BE USED, PLEASE CREATE THE TEST DATA FOR THE PATIENT/S BELOW - REFER TO THE 'PATIENT TEST DATA' WORKSHEET.</t>
    </r>
    <r>
      <rPr>
        <sz val="10"/>
        <color theme="1"/>
        <rFont val="Calibri"/>
        <family val="2"/>
        <scheme val="minor"/>
      </rPr>
      <t xml:space="preserve">
PATIENT A - Existing patient.
PATIENT R - New Patient.</t>
    </r>
  </si>
  <si>
    <r>
      <rPr>
        <b/>
        <sz val="10"/>
        <color theme="3"/>
        <rFont val="Calibri"/>
        <family val="2"/>
        <scheme val="minor"/>
      </rPr>
      <t xml:space="preserve">IF NEHTA-SUPPLIED TEST DATA CANNOT BE USED, PLEASE CREATE THE TEST DATA FOR THE PATIENT/S BELOW - REFER TO THE 'PATIENT TEST DATA' WORKSHEET.
</t>
    </r>
    <r>
      <rPr>
        <sz val="10"/>
        <color theme="1"/>
        <rFont val="Calibri"/>
        <family val="2"/>
        <scheme val="minor"/>
      </rPr>
      <t xml:space="preserve">
PATIENT A
PATIENT B
PATIENT C
PATIENT D
PATIENT E
PATIENT F
PATIENT H
PATIENT O</t>
    </r>
  </si>
  <si>
    <r>
      <rPr>
        <b/>
        <sz val="10"/>
        <color theme="3"/>
        <rFont val="Calibri"/>
        <family val="2"/>
        <scheme val="minor"/>
      </rPr>
      <t xml:space="preserve">IF NEHTA-SUPPLIED TEST DATA CANNOT BE USED, PLEASE CREATE THE TEST DATA FOR THE PATIENT/S BELOW - REFER TO THE 'PATIENT TEST DATA' WORKSHEET.
</t>
    </r>
    <r>
      <rPr>
        <sz val="10"/>
        <color theme="1"/>
        <rFont val="Calibri"/>
        <family val="2"/>
        <scheme val="minor"/>
      </rPr>
      <t xml:space="preserve">
PATIENT I</t>
    </r>
  </si>
  <si>
    <t>Has a local health record and an accessible PCEHR that can be accessed without an access code.
Demographic information stored in the software system for this patient is insufficient to enable the software system to obtain the individual healthcare identifier for this patient.
Data exists for each of the following: adverse reactions, medications, medical history, immunisations. 
For each adverse reaction there is information about the substance/agent and the reaction event.
For each medication there is also medication directions (i.e. a complete narrative description of how much, when and how to use the medicine, vaccine or other therapeutic good), a clinical indication (i.e. a reason for ordering the medicine, vaccine or other therapeutic good) and a medication instruction comment.   
The list of medications includes medications known to be current medications, medications known to be ceased medications, and medications for which it is unknown whether the patient is still taking them.
The medical history contains:
i) At least one problem/diagnosis, each with information about the date of onset, date of resolution/remission, and a comment;
ii) At least one procedure, each with the procedure name, state date/time and a comment; and
ii) At least one other medical history item, each with the medical history item description, medical history item time interval and a medical history item comment.
For each immunisation there is also information about the medicine, the vaccine sequence number and the medication action date/time.
If the software system supports a "confidentiality" flag, then one current medication and one medical history item will be flagged as confidential.
If the software system supports item-level shared data flags for one or more entry types, then at least one item in those entry types will be flagged for sharing and at least one item in those entry types will not be flagged for sharing. (Note: an entry type is adverse reactions, medications, medical history and immunisations.)</t>
  </si>
  <si>
    <t>Tests for R1_R2 CD : overall success rate</t>
  </si>
  <si>
    <t>Tests for R1_R2 MD : overall success rate</t>
  </si>
  <si>
    <t>Has a PCEHR that can be accessed without an access code.
Demographic information for this patient is stored in the software system.
PCEHR contains multiple clinical documents of different types.
The types of documents include multiple types of Medicare documents, at least 1 PCEHR. Prescription Record, at least 1 PCEHR Dispense Record, at least 1 other document older than 3 months, and multiple documents contain a Document Date, &lt;ClinicalDocument/effectiveTime&gt; , that fall within a date range (e.g. 3 months).
The PCEHR also contains documents with the following features:
1. Name of the authoring person and name of their employer, no healthcare facility name and a name for the custodian organisation that differs from the name of the employer;
2. Name of the authoring person but no name of their employer, a healthcare facility name and no name for the custodian organisation;
3. Name of the authoring person with a name of their employer, a healthcare facility name and a name for the custodian organisation, where the names of the employer, healthcare facility and custodian all differ;
4. Name of the authoring person but no name of their employer and a name for the custodian organisation;
5. No authoring person, no healthcare facility name and no name for the custodian organisation;
6. Service date identical to the document date (with and without times);      
7. No service date (document has no service date data element); 
8. Null service date (document has a null service date data element);
9. Document date and service date  that includes time and time zone;
10. No healthCareFacility code;
11. A healthCareFacility code using the ANZSIC code system, and containing the code, codeSystem, originalText and displayName attributes;
12. A healthCareFacility code containing the code using the HL7 ServiceDeliveryLocationRoleType, and containing the code, codeSystem and displayName attributes; and no originalText attribute;
13. A healthCareFacility code containing only the originalText attribute;
14. A healthCareFacility code containing the code and codeSystem attributes, and not containing the originalText and displayName attributes.</t>
  </si>
  <si>
    <r>
      <rPr>
        <u/>
        <sz val="10"/>
        <rFont val="Verdana"/>
        <family val="2"/>
      </rPr>
      <t>Additional documents for added for Usability R3:</t>
    </r>
    <r>
      <rPr>
        <sz val="10"/>
        <rFont val="Verdana"/>
        <family val="2"/>
      </rPr>
      <t xml:space="preserve">
Has more than 5 'New' documents (authored by another user)  AND that match user's Timing Preferences for document display of documents. This is excluding 3 Discharge Summaries (which we chose to exclude from display at one stage).  SHS Document Date must be &lt; date of some of the other docs (which are mostly &lt; 3 months older).</t>
    </r>
  </si>
  <si>
    <r>
      <rPr>
        <b/>
        <i/>
        <sz val="10"/>
        <rFont val="Verdana"/>
        <family val="2"/>
      </rPr>
      <t>for SHS / ER / SL / DS</t>
    </r>
    <r>
      <rPr>
        <sz val="10"/>
        <rFont val="Verdana"/>
        <family val="2"/>
      </rPr>
      <t xml:space="preserve">
Has a local health record and an accessible PCEHR.
Data exists for ceased and current medications and medical history. 
The current medication includes:
- medication A with directions consisting of how much to use, when to use it, and how to use it;
- medication B with directions consisting of how much to use, and how to use it;
- medication C with directions consisting of how much to use, and when to use it;
- medication D with directions consisting of when to use it
The medical history contains problem/diagnosis items and procedure items. 
There is no data for adverse reactions and immunisations.
</t>
    </r>
    <r>
      <rPr>
        <b/>
        <i/>
        <sz val="10"/>
        <rFont val="Verdana"/>
        <family val="2"/>
      </rPr>
      <t>for ES</t>
    </r>
    <r>
      <rPr>
        <i/>
        <sz val="10"/>
        <rFont val="Verdana"/>
        <family val="2"/>
      </rPr>
      <t xml:space="preserve">
</t>
    </r>
    <r>
      <rPr>
        <sz val="10"/>
        <rFont val="Verdana"/>
        <family val="2"/>
      </rPr>
      <t>There is information for ceased medications, previously identified adverse reactions, diagnosis/interventions and immunisations.
The patient's local health record also contains:
1. A progress/visit note for the current event (consultation);
2. Information about a request for a diagnostic investigation;
3. At least one pathology test result; and
4. At least one imaging examination result.</t>
    </r>
  </si>
  <si>
    <t>Conformance Test Specification</t>
  </si>
  <si>
    <t>PCEHR Usability</t>
  </si>
  <si>
    <t>Version 3.0</t>
  </si>
  <si>
    <t>Approved for external use</t>
  </si>
  <si>
    <t>Copyright © 2014-2015 National E-Health Transition Authority Ltd</t>
  </si>
  <si>
    <t>3.0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</si>
</sst>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C09]dd\-mmm\-yy;@"/>
    <numFmt numFmtId="166" formatCode="d\-mmm\-yyyy"/>
    <numFmt numFmtId="167" formatCode="0.0"/>
    <numFmt numFmtId="168" formatCode="[$-C09]dd\-mmmm\-yyyy;@"/>
  </numFmts>
  <fonts count="85" x14ac:knownFonts="1">
    <font>
      <sz val="11"/>
      <color theme="1"/>
      <name val="Calibri"/>
      <family val="2"/>
      <scheme val="minor"/>
    </font>
    <font>
      <sz val="8"/>
      <color theme="1"/>
      <name val="Calibri"/>
      <family val="2"/>
      <scheme val="minor"/>
    </font>
    <font>
      <sz val="11"/>
      <color theme="1"/>
      <name val="Calibri"/>
      <family val="2"/>
      <scheme val="minor"/>
    </font>
    <font>
      <i/>
      <sz val="11"/>
      <color rgb="FF7F7F7F"/>
      <name val="Calibri"/>
      <family val="2"/>
      <scheme val="minor"/>
    </font>
    <font>
      <sz val="10"/>
      <name val="Arial"/>
      <family val="2"/>
    </font>
    <font>
      <sz val="10"/>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Verdana"/>
      <family val="2"/>
    </font>
    <font>
      <b/>
      <sz val="12"/>
      <name val="Verdana"/>
      <family val="2"/>
    </font>
    <font>
      <sz val="11"/>
      <name val="Calibri"/>
      <family val="2"/>
      <scheme val="minor"/>
    </font>
    <font>
      <sz val="10"/>
      <color theme="1"/>
      <name val="Verdana"/>
      <family val="2"/>
    </font>
    <font>
      <sz val="12"/>
      <color theme="1"/>
      <name val="Calibri"/>
      <family val="2"/>
      <scheme val="minor"/>
    </font>
    <font>
      <b/>
      <sz val="12"/>
      <color theme="1"/>
      <name val="Verdana"/>
      <family val="2"/>
    </font>
    <font>
      <sz val="12"/>
      <color theme="1"/>
      <name val="Verdana"/>
      <family val="2"/>
    </font>
    <font>
      <sz val="8"/>
      <name val="Verdana"/>
      <family val="2"/>
    </font>
    <font>
      <b/>
      <sz val="8"/>
      <name val="Verdana"/>
      <family val="2"/>
    </font>
    <font>
      <b/>
      <sz val="8"/>
      <color theme="1"/>
      <name val="Verdana"/>
      <family val="2"/>
    </font>
    <font>
      <sz val="8"/>
      <color theme="1"/>
      <name val="Verdana"/>
      <family val="2"/>
    </font>
    <font>
      <sz val="8"/>
      <name val="Calibri"/>
      <family val="2"/>
      <scheme val="minor"/>
    </font>
    <font>
      <sz val="8"/>
      <color rgb="FFFF0000"/>
      <name val="Calibri"/>
      <family val="2"/>
      <scheme val="minor"/>
    </font>
    <font>
      <sz val="8"/>
      <color rgb="FFFF0000"/>
      <name val="Verdana"/>
      <family val="2"/>
    </font>
    <font>
      <b/>
      <sz val="8"/>
      <color rgb="FFFF0000"/>
      <name val="Verdana"/>
      <family val="2"/>
    </font>
    <font>
      <b/>
      <sz val="10"/>
      <color rgb="FF00B050"/>
      <name val="Calibri"/>
      <family val="2"/>
      <scheme val="minor"/>
    </font>
    <font>
      <b/>
      <sz val="10"/>
      <name val="Calibri"/>
      <family val="2"/>
      <scheme val="minor"/>
    </font>
    <font>
      <sz val="10"/>
      <name val="Calibri"/>
      <family val="2"/>
      <scheme val="minor"/>
    </font>
    <font>
      <u/>
      <sz val="10"/>
      <name val="Calibri"/>
      <family val="2"/>
      <scheme val="minor"/>
    </font>
    <font>
      <sz val="10"/>
      <color theme="1"/>
      <name val="Calibri"/>
      <family val="2"/>
      <scheme val="minor"/>
    </font>
    <font>
      <b/>
      <sz val="10"/>
      <color theme="1"/>
      <name val="Calibri"/>
      <family val="2"/>
      <scheme val="minor"/>
    </font>
    <font>
      <b/>
      <sz val="10"/>
      <color theme="9" tint="-0.249977111117893"/>
      <name val="Calibri"/>
      <family val="2"/>
      <scheme val="minor"/>
    </font>
    <font>
      <sz val="10"/>
      <color rgb="FFFF0000"/>
      <name val="Calibri"/>
      <family val="2"/>
      <scheme val="minor"/>
    </font>
    <font>
      <i/>
      <sz val="10"/>
      <name val="Calibri"/>
      <family val="2"/>
      <scheme val="minor"/>
    </font>
    <font>
      <b/>
      <u/>
      <sz val="10"/>
      <color theme="1"/>
      <name val="Calibri"/>
      <family val="2"/>
      <scheme val="minor"/>
    </font>
    <font>
      <b/>
      <u/>
      <sz val="10"/>
      <name val="Calibri"/>
      <family val="2"/>
      <scheme val="minor"/>
    </font>
    <font>
      <u/>
      <sz val="10"/>
      <color theme="1"/>
      <name val="Calibri"/>
      <family val="2"/>
      <scheme val="minor"/>
    </font>
    <font>
      <i/>
      <sz val="10"/>
      <color theme="1"/>
      <name val="Calibri"/>
      <family val="2"/>
      <scheme val="minor"/>
    </font>
    <font>
      <b/>
      <sz val="10"/>
      <color rgb="FFFF0000"/>
      <name val="Calibri"/>
      <family val="2"/>
      <scheme val="minor"/>
    </font>
    <font>
      <sz val="10"/>
      <color theme="1"/>
      <name val="Calibri"/>
      <family val="2"/>
    </font>
    <font>
      <b/>
      <sz val="11"/>
      <name val="Calibri"/>
      <family val="2"/>
      <scheme val="minor"/>
    </font>
    <font>
      <b/>
      <sz val="10"/>
      <color theme="0"/>
      <name val="Calibri"/>
      <family val="2"/>
      <scheme val="minor"/>
    </font>
    <font>
      <sz val="10"/>
      <color theme="0"/>
      <name val="Calibri"/>
      <family val="2"/>
      <scheme val="minor"/>
    </font>
    <font>
      <b/>
      <i/>
      <sz val="10"/>
      <name val="Calibri"/>
      <family val="2"/>
      <scheme val="minor"/>
    </font>
    <font>
      <b/>
      <i/>
      <sz val="10"/>
      <color theme="1"/>
      <name val="Calibri"/>
      <family val="2"/>
      <scheme val="minor"/>
    </font>
    <font>
      <b/>
      <u/>
      <sz val="11"/>
      <name val="Calibri"/>
      <family val="2"/>
      <scheme val="minor"/>
    </font>
    <font>
      <sz val="9"/>
      <color theme="1"/>
      <name val="Verdana"/>
      <family val="2"/>
    </font>
    <font>
      <b/>
      <sz val="10"/>
      <color theme="1"/>
      <name val="Verdana"/>
      <family val="2"/>
    </font>
    <font>
      <sz val="72"/>
      <color rgb="FFA3A2A6"/>
      <name val="Verdana"/>
      <family val="2"/>
    </font>
    <font>
      <sz val="72"/>
      <color rgb="FFEC6600"/>
      <name val="Verdana"/>
      <family val="2"/>
    </font>
    <font>
      <b/>
      <sz val="16"/>
      <name val="Verdana"/>
      <family val="2"/>
    </font>
    <font>
      <b/>
      <sz val="14"/>
      <name val="Verdana"/>
      <family val="2"/>
    </font>
    <font>
      <sz val="12"/>
      <name val="Verdana"/>
      <family val="2"/>
    </font>
    <font>
      <vertAlign val="superscript"/>
      <sz val="12"/>
      <name val="Verdana"/>
      <family val="2"/>
    </font>
    <font>
      <b/>
      <sz val="10"/>
      <name val="Arial"/>
      <family val="2"/>
    </font>
    <font>
      <b/>
      <sz val="8"/>
      <name val="Arial"/>
      <family val="2"/>
    </font>
    <font>
      <sz val="8"/>
      <name val="Arial"/>
      <family val="2"/>
    </font>
    <font>
      <b/>
      <sz val="10"/>
      <color rgb="FFC00000"/>
      <name val="Verdana"/>
      <family val="2"/>
    </font>
    <font>
      <b/>
      <sz val="9"/>
      <color rgb="FFFF0000"/>
      <name val="Calibri"/>
      <family val="2"/>
      <scheme val="minor"/>
    </font>
    <font>
      <b/>
      <sz val="11"/>
      <color theme="1"/>
      <name val="Calibri"/>
      <family val="2"/>
      <scheme val="minor"/>
    </font>
    <font>
      <strike/>
      <sz val="10"/>
      <name val="Calibri"/>
      <family val="2"/>
      <scheme val="minor"/>
    </font>
    <font>
      <b/>
      <u/>
      <sz val="10"/>
      <color theme="0"/>
      <name val="Calibri"/>
      <family val="2"/>
      <scheme val="minor"/>
    </font>
    <font>
      <sz val="9"/>
      <color indexed="81"/>
      <name val="Tahoma"/>
      <family val="2"/>
    </font>
    <font>
      <b/>
      <sz val="9"/>
      <color indexed="81"/>
      <name val="Tahoma"/>
      <family val="2"/>
    </font>
    <font>
      <b/>
      <sz val="11"/>
      <color rgb="FFFF0000"/>
      <name val="Calibri"/>
      <family val="2"/>
      <scheme val="minor"/>
    </font>
    <font>
      <sz val="10"/>
      <color rgb="FF00B050"/>
      <name val="Calibri"/>
      <family val="2"/>
      <scheme val="minor"/>
    </font>
    <font>
      <b/>
      <sz val="10"/>
      <color theme="3"/>
      <name val="Calibri"/>
      <family val="2"/>
      <scheme val="minor"/>
    </font>
    <font>
      <b/>
      <i/>
      <u/>
      <sz val="10"/>
      <color theme="1"/>
      <name val="Calibri"/>
      <family val="2"/>
      <scheme val="minor"/>
    </font>
    <font>
      <b/>
      <i/>
      <sz val="10"/>
      <name val="Verdana"/>
      <family val="2"/>
    </font>
    <font>
      <i/>
      <sz val="10"/>
      <name val="Verdana"/>
      <family val="2"/>
    </font>
    <font>
      <u/>
      <sz val="10"/>
      <name val="Verdana"/>
      <family val="2"/>
    </font>
    <font>
      <b/>
      <sz val="10"/>
      <color rgb="FFFF0000"/>
      <name val="Verdana"/>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1"/>
        <bgColor indexed="64"/>
      </patternFill>
    </fill>
    <fill>
      <patternFill patternType="solid">
        <fgColor rgb="FFDDDDDD"/>
        <bgColor indexed="64"/>
      </patternFill>
    </fill>
    <fill>
      <patternFill patternType="solid">
        <fgColor theme="3" tint="0.59999389629810485"/>
        <bgColor indexed="64"/>
      </patternFill>
    </fill>
    <fill>
      <patternFill patternType="solid">
        <fgColor rgb="FFFFC000"/>
        <bgColor indexed="64"/>
      </patternFill>
    </fill>
    <fill>
      <patternFill patternType="solid">
        <fgColor theme="6"/>
        <bgColor indexed="64"/>
      </patternFill>
    </fill>
    <fill>
      <patternFill patternType="solid">
        <fgColor theme="2"/>
        <bgColor indexed="64"/>
      </patternFill>
    </fill>
    <fill>
      <patternFill patternType="solid">
        <fgColor theme="6" tint="0.39997558519241921"/>
        <bgColor indexed="64"/>
      </patternFill>
    </fill>
    <fill>
      <patternFill patternType="solid">
        <fgColor theme="0" tint="-0.24994659260841701"/>
        <bgColor indexed="64"/>
      </patternFill>
    </fill>
    <fill>
      <patternFill patternType="solid">
        <fgColor theme="0" tint="-0.249977111117893"/>
        <bgColor theme="2" tint="-0.24994659260841701"/>
      </patternFill>
    </fill>
    <fill>
      <patternFill patternType="solid">
        <fgColor theme="6" tint="0.3999450666829432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1350">
    <xf numFmtId="0" fontId="0" fillId="0" borderId="0"/>
    <xf numFmtId="0" fontId="2" fillId="0" borderId="0"/>
    <xf numFmtId="0" fontId="4" fillId="0" borderId="0"/>
    <xf numFmtId="0" fontId="2"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2" applyNumberFormat="0" applyAlignment="0" applyProtection="0"/>
    <xf numFmtId="0" fontId="9" fillId="20" borderId="2" applyNumberFormat="0" applyAlignment="0" applyProtection="0"/>
    <xf numFmtId="0" fontId="10" fillId="21" borderId="3" applyNumberFormat="0" applyAlignment="0" applyProtection="0"/>
    <xf numFmtId="0" fontId="10" fillId="21" borderId="3"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3"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2" applyNumberFormat="0" applyAlignment="0" applyProtection="0"/>
    <xf numFmtId="0" fontId="16" fillId="7" borderId="2" applyNumberFormat="0" applyAlignment="0" applyProtection="0"/>
    <xf numFmtId="0" fontId="17" fillId="0" borderId="7" applyNumberFormat="0" applyFill="0" applyAlignment="0" applyProtection="0"/>
    <xf numFmtId="0" fontId="17" fillId="0" borderId="7"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4" fillId="0" borderId="0"/>
    <xf numFmtId="0" fontId="4" fillId="23" borderId="8" applyNumberFormat="0" applyFont="0" applyAlignment="0" applyProtection="0"/>
    <xf numFmtId="0" fontId="4" fillId="23" borderId="8" applyNumberFormat="0" applyFont="0" applyAlignment="0" applyProtection="0"/>
    <xf numFmtId="0" fontId="19" fillId="20" borderId="9" applyNumberFormat="0" applyAlignment="0" applyProtection="0"/>
    <xf numFmtId="0" fontId="19" fillId="20" borderId="9"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1" fillId="0" borderId="10"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 fillId="0" borderId="0"/>
    <xf numFmtId="0" fontId="9" fillId="20" borderId="2" applyNumberFormat="0" applyAlignment="0" applyProtection="0"/>
    <xf numFmtId="0" fontId="16" fillId="7" borderId="2" applyNumberFormat="0" applyAlignment="0" applyProtection="0"/>
    <xf numFmtId="0" fontId="4" fillId="23" borderId="8" applyNumberFormat="0" applyFont="0" applyAlignment="0" applyProtection="0"/>
    <xf numFmtId="0" fontId="19" fillId="20" borderId="9" applyNumberFormat="0" applyAlignment="0" applyProtection="0"/>
    <xf numFmtId="0" fontId="21" fillId="0" borderId="10" applyNumberFormat="0" applyFill="0" applyAlignment="0" applyProtection="0"/>
    <xf numFmtId="0" fontId="9" fillId="20" borderId="2" applyNumberFormat="0" applyAlignment="0" applyProtection="0"/>
    <xf numFmtId="0" fontId="9" fillId="20" borderId="2" applyNumberFormat="0" applyAlignment="0" applyProtection="0"/>
    <xf numFmtId="0" fontId="16" fillId="7" borderId="2" applyNumberFormat="0" applyAlignment="0" applyProtection="0"/>
    <xf numFmtId="0" fontId="16" fillId="7" borderId="2" applyNumberFormat="0" applyAlignment="0" applyProtection="0"/>
    <xf numFmtId="0" fontId="4" fillId="23" borderId="8" applyNumberFormat="0" applyFont="0" applyAlignment="0" applyProtection="0"/>
    <xf numFmtId="0" fontId="4" fillId="23" borderId="8" applyNumberFormat="0" applyFont="0" applyAlignment="0" applyProtection="0"/>
    <xf numFmtId="0" fontId="19" fillId="20" borderId="9" applyNumberFormat="0" applyAlignment="0" applyProtection="0"/>
    <xf numFmtId="0" fontId="19" fillId="20" borderId="9" applyNumberFormat="0" applyAlignment="0" applyProtection="0"/>
    <xf numFmtId="0" fontId="21" fillId="0" borderId="10" applyNumberFormat="0" applyFill="0" applyAlignment="0" applyProtection="0"/>
    <xf numFmtId="0" fontId="21" fillId="0" borderId="10" applyNumberFormat="0" applyFill="0" applyAlignment="0" applyProtection="0"/>
    <xf numFmtId="0" fontId="9" fillId="20" borderId="18" applyNumberFormat="0" applyAlignment="0" applyProtection="0"/>
    <xf numFmtId="0" fontId="9" fillId="20" borderId="18" applyNumberFormat="0" applyAlignment="0" applyProtection="0"/>
    <xf numFmtId="0" fontId="16" fillId="7" borderId="18" applyNumberFormat="0" applyAlignment="0" applyProtection="0"/>
    <xf numFmtId="0" fontId="16" fillId="7" borderId="18" applyNumberFormat="0" applyAlignment="0" applyProtection="0"/>
    <xf numFmtId="0" fontId="4" fillId="23" borderId="19" applyNumberFormat="0" applyFont="0" applyAlignment="0" applyProtection="0"/>
    <xf numFmtId="0" fontId="4" fillId="23" borderId="19" applyNumberFormat="0" applyFont="0" applyAlignment="0" applyProtection="0"/>
    <xf numFmtId="0" fontId="19" fillId="20" borderId="20" applyNumberFormat="0" applyAlignment="0" applyProtection="0"/>
    <xf numFmtId="0" fontId="19" fillId="20" borderId="20" applyNumberFormat="0" applyAlignment="0" applyProtection="0"/>
    <xf numFmtId="0" fontId="21" fillId="0" borderId="21" applyNumberFormat="0" applyFill="0" applyAlignment="0" applyProtection="0"/>
    <xf numFmtId="0" fontId="21" fillId="0" borderId="21" applyNumberFormat="0" applyFill="0" applyAlignment="0" applyProtection="0"/>
    <xf numFmtId="0" fontId="9" fillId="20" borderId="18" applyNumberFormat="0" applyAlignment="0" applyProtection="0"/>
    <xf numFmtId="0" fontId="9" fillId="20" borderId="18" applyNumberFormat="0" applyAlignment="0" applyProtection="0"/>
    <xf numFmtId="0" fontId="16" fillId="7" borderId="18" applyNumberFormat="0" applyAlignment="0" applyProtection="0"/>
    <xf numFmtId="0" fontId="16" fillId="7" borderId="18" applyNumberFormat="0" applyAlignment="0" applyProtection="0"/>
    <xf numFmtId="0" fontId="4" fillId="23" borderId="19" applyNumberFormat="0" applyFont="0" applyAlignment="0" applyProtection="0"/>
    <xf numFmtId="0" fontId="4" fillId="23" borderId="19" applyNumberFormat="0" applyFont="0" applyAlignment="0" applyProtection="0"/>
    <xf numFmtId="0" fontId="19" fillId="20" borderId="20" applyNumberFormat="0" applyAlignment="0" applyProtection="0"/>
    <xf numFmtId="0" fontId="19" fillId="20" borderId="20" applyNumberFormat="0" applyAlignment="0" applyProtection="0"/>
    <xf numFmtId="0" fontId="21" fillId="0" borderId="21" applyNumberFormat="0" applyFill="0" applyAlignment="0" applyProtection="0"/>
    <xf numFmtId="0" fontId="21" fillId="0" borderId="21" applyNumberFormat="0" applyFill="0" applyAlignment="0" applyProtection="0"/>
    <xf numFmtId="0" fontId="9" fillId="20" borderId="18" applyNumberFormat="0" applyAlignment="0" applyProtection="0"/>
    <xf numFmtId="0" fontId="16" fillId="7" borderId="18" applyNumberFormat="0" applyAlignment="0" applyProtection="0"/>
    <xf numFmtId="0" fontId="4" fillId="23" borderId="19" applyNumberFormat="0" applyFont="0" applyAlignment="0" applyProtection="0"/>
    <xf numFmtId="0" fontId="19" fillId="20" borderId="20" applyNumberFormat="0" applyAlignment="0" applyProtection="0"/>
    <xf numFmtId="0" fontId="21" fillId="0" borderId="21" applyNumberFormat="0" applyFill="0" applyAlignment="0" applyProtection="0"/>
    <xf numFmtId="0" fontId="9" fillId="20" borderId="18" applyNumberFormat="0" applyAlignment="0" applyProtection="0"/>
    <xf numFmtId="0" fontId="9" fillId="20" borderId="18" applyNumberFormat="0" applyAlignment="0" applyProtection="0"/>
    <xf numFmtId="0" fontId="16" fillId="7" borderId="18" applyNumberFormat="0" applyAlignment="0" applyProtection="0"/>
    <xf numFmtId="0" fontId="16" fillId="7" borderId="18" applyNumberFormat="0" applyAlignment="0" applyProtection="0"/>
    <xf numFmtId="0" fontId="4" fillId="23" borderId="19" applyNumberFormat="0" applyFont="0" applyAlignment="0" applyProtection="0"/>
    <xf numFmtId="0" fontId="4" fillId="23" borderId="19" applyNumberFormat="0" applyFont="0" applyAlignment="0" applyProtection="0"/>
    <xf numFmtId="0" fontId="19" fillId="20" borderId="20" applyNumberFormat="0" applyAlignment="0" applyProtection="0"/>
    <xf numFmtId="0" fontId="19" fillId="20" borderId="20" applyNumberFormat="0" applyAlignment="0" applyProtection="0"/>
    <xf numFmtId="0" fontId="21" fillId="0" borderId="21" applyNumberFormat="0" applyFill="0" applyAlignment="0" applyProtection="0"/>
    <xf numFmtId="0" fontId="21" fillId="0" borderId="21" applyNumberFormat="0" applyFill="0" applyAlignment="0" applyProtection="0"/>
    <xf numFmtId="0" fontId="9" fillId="20" borderId="18" applyNumberFormat="0" applyAlignment="0" applyProtection="0"/>
    <xf numFmtId="0" fontId="9" fillId="20" borderId="18" applyNumberFormat="0" applyAlignment="0" applyProtection="0"/>
    <xf numFmtId="0" fontId="16" fillId="7" borderId="18" applyNumberFormat="0" applyAlignment="0" applyProtection="0"/>
    <xf numFmtId="0" fontId="16" fillId="7" borderId="18" applyNumberFormat="0" applyAlignment="0" applyProtection="0"/>
    <xf numFmtId="0" fontId="9" fillId="20" borderId="18" applyNumberFormat="0" applyAlignment="0" applyProtection="0"/>
    <xf numFmtId="0" fontId="16" fillId="7" borderId="18" applyNumberFormat="0" applyAlignment="0" applyProtection="0"/>
    <xf numFmtId="0" fontId="4" fillId="23" borderId="19" applyNumberFormat="0" applyFont="0" applyAlignment="0" applyProtection="0"/>
    <xf numFmtId="0" fontId="19" fillId="20" borderId="20" applyNumberFormat="0" applyAlignment="0" applyProtection="0"/>
    <xf numFmtId="0" fontId="21" fillId="0" borderId="21" applyNumberFormat="0" applyFill="0" applyAlignment="0" applyProtection="0"/>
    <xf numFmtId="0" fontId="9" fillId="20" borderId="18" applyNumberFormat="0" applyAlignment="0" applyProtection="0"/>
    <xf numFmtId="0" fontId="9" fillId="20" borderId="18" applyNumberFormat="0" applyAlignment="0" applyProtection="0"/>
    <xf numFmtId="0" fontId="16" fillId="7" borderId="18" applyNumberFormat="0" applyAlignment="0" applyProtection="0"/>
    <xf numFmtId="0" fontId="16" fillId="7" borderId="18" applyNumberFormat="0" applyAlignment="0" applyProtection="0"/>
    <xf numFmtId="0" fontId="4" fillId="23" borderId="19" applyNumberFormat="0" applyFont="0" applyAlignment="0" applyProtection="0"/>
    <xf numFmtId="0" fontId="4" fillId="23" borderId="19" applyNumberFormat="0" applyFont="0" applyAlignment="0" applyProtection="0"/>
    <xf numFmtId="0" fontId="19" fillId="20" borderId="20" applyNumberFormat="0" applyAlignment="0" applyProtection="0"/>
    <xf numFmtId="0" fontId="19" fillId="20" borderId="20" applyNumberFormat="0" applyAlignment="0" applyProtection="0"/>
    <xf numFmtId="0" fontId="21" fillId="0" borderId="21" applyNumberFormat="0" applyFill="0" applyAlignment="0" applyProtection="0"/>
    <xf numFmtId="0" fontId="21" fillId="0" borderId="21" applyNumberFormat="0" applyFill="0" applyAlignment="0" applyProtection="0"/>
    <xf numFmtId="0" fontId="19" fillId="20" borderId="20" applyNumberFormat="0" applyAlignment="0" applyProtection="0"/>
    <xf numFmtId="0" fontId="19" fillId="20" borderId="20" applyNumberFormat="0" applyAlignment="0" applyProtection="0"/>
    <xf numFmtId="0" fontId="21" fillId="0" borderId="21" applyNumberFormat="0" applyFill="0" applyAlignment="0" applyProtection="0"/>
    <xf numFmtId="0" fontId="21" fillId="0" borderId="21" applyNumberFormat="0" applyFill="0" applyAlignment="0" applyProtection="0"/>
    <xf numFmtId="0" fontId="2" fillId="0" borderId="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 fillId="0" borderId="0"/>
    <xf numFmtId="0" fontId="2"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2" fillId="0" borderId="0"/>
    <xf numFmtId="0" fontId="4" fillId="0" borderId="0"/>
    <xf numFmtId="0" fontId="2" fillId="0" borderId="0"/>
    <xf numFmtId="0" fontId="4" fillId="0" borderId="0"/>
    <xf numFmtId="0" fontId="4" fillId="0" borderId="0"/>
    <xf numFmtId="0" fontId="6" fillId="10"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4"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4" fillId="0" borderId="0"/>
    <xf numFmtId="0" fontId="4" fillId="0" borderId="0"/>
    <xf numFmtId="0" fontId="4" fillId="0" borderId="0"/>
    <xf numFmtId="0" fontId="52" fillId="0" borderId="0"/>
    <xf numFmtId="0" fontId="2" fillId="0" borderId="0"/>
    <xf numFmtId="0" fontId="3" fillId="0" borderId="0" applyNumberFormat="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4" fillId="0" borderId="0"/>
    <xf numFmtId="0" fontId="4" fillId="0" borderId="0"/>
    <xf numFmtId="0" fontId="52" fillId="0" borderId="0"/>
    <xf numFmtId="0" fontId="2"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21" fillId="0" borderId="25" applyNumberFormat="0" applyFill="0" applyAlignment="0" applyProtection="0"/>
    <xf numFmtId="0" fontId="9" fillId="20" borderId="22" applyNumberFormat="0" applyAlignment="0" applyProtection="0"/>
    <xf numFmtId="0" fontId="19" fillId="20" borderId="24" applyNumberFormat="0" applyAlignment="0" applyProtection="0"/>
    <xf numFmtId="0" fontId="21" fillId="0" borderId="25" applyNumberFormat="0" applyFill="0" applyAlignment="0" applyProtection="0"/>
    <xf numFmtId="0" fontId="4" fillId="23" borderId="23" applyNumberFormat="0" applyFont="0" applyAlignment="0" applyProtection="0"/>
    <xf numFmtId="0" fontId="19" fillId="20" borderId="24" applyNumberFormat="0" applyAlignment="0" applyProtection="0"/>
    <xf numFmtId="0" fontId="16" fillId="7" borderId="22" applyNumberFormat="0" applyAlignment="0" applyProtection="0"/>
    <xf numFmtId="0" fontId="4" fillId="23" borderId="23" applyNumberFormat="0" applyFont="0" applyAlignment="0" applyProtection="0"/>
    <xf numFmtId="0" fontId="9" fillId="20" borderId="22" applyNumberFormat="0" applyAlignment="0" applyProtection="0"/>
    <xf numFmtId="0" fontId="16" fillId="7" borderId="22" applyNumberFormat="0" applyAlignment="0" applyProtection="0"/>
    <xf numFmtId="0" fontId="21" fillId="0" borderId="25" applyNumberFormat="0" applyFill="0" applyAlignment="0" applyProtection="0"/>
    <xf numFmtId="0" fontId="9" fillId="20"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4" fillId="23" borderId="23" applyNumberFormat="0" applyFont="0" applyAlignment="0" applyProtection="0"/>
    <xf numFmtId="0" fontId="19" fillId="20" borderId="24" applyNumberFormat="0" applyAlignment="0" applyProtection="0"/>
    <xf numFmtId="0" fontId="4" fillId="23" borderId="23" applyNumberFormat="0" applyFont="0" applyAlignment="0" applyProtection="0"/>
    <xf numFmtId="0" fontId="16" fillId="7"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9" fillId="20" borderId="22" applyNumberFormat="0" applyAlignment="0" applyProtection="0"/>
    <xf numFmtId="0" fontId="9" fillId="20" borderId="22" applyNumberFormat="0" applyAlignment="0" applyProtection="0"/>
    <xf numFmtId="0" fontId="9" fillId="20" borderId="22" applyNumberFormat="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6" fillId="7" borderId="22" applyNumberFormat="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4" fillId="23" borderId="23" applyNumberFormat="0" applyFont="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cellStyleXfs>
  <cellXfs count="478">
    <xf numFmtId="0" fontId="0" fillId="0" borderId="0" xfId="0"/>
    <xf numFmtId="0" fontId="35" fillId="0" borderId="0" xfId="0" applyFont="1" applyAlignment="1">
      <alignment vertical="top" wrapText="1"/>
    </xf>
    <xf numFmtId="0" fontId="35" fillId="0" borderId="0" xfId="0" applyFont="1" applyAlignment="1">
      <alignment horizontal="center" vertical="top" wrapText="1"/>
    </xf>
    <xf numFmtId="0" fontId="36" fillId="0" borderId="0" xfId="0" applyFont="1" applyAlignment="1">
      <alignment vertical="top" wrapText="1"/>
    </xf>
    <xf numFmtId="0" fontId="40" fillId="0" borderId="0" xfId="0" applyFont="1" applyFill="1" applyAlignment="1">
      <alignment vertical="top"/>
    </xf>
    <xf numFmtId="0" fontId="45" fillId="0" borderId="0" xfId="0" applyFont="1" applyAlignment="1">
      <alignment vertical="top" wrapText="1"/>
    </xf>
    <xf numFmtId="0" fontId="45" fillId="0" borderId="0" xfId="0" applyFont="1" applyFill="1" applyAlignment="1">
      <alignment vertical="top" wrapText="1"/>
    </xf>
    <xf numFmtId="0" fontId="42" fillId="0" borderId="1" xfId="0" quotePrefix="1" applyFont="1" applyFill="1" applyBorder="1" applyAlignment="1">
      <alignment horizontal="left" vertical="top" wrapText="1"/>
    </xf>
    <xf numFmtId="0" fontId="42" fillId="0" borderId="0" xfId="0" applyFont="1" applyAlignment="1">
      <alignment vertical="top"/>
    </xf>
    <xf numFmtId="0" fontId="42" fillId="0" borderId="1" xfId="0" quotePrefix="1" applyFont="1" applyBorder="1" applyAlignment="1">
      <alignment horizontal="left" vertical="top" wrapText="1"/>
    </xf>
    <xf numFmtId="0" fontId="40" fillId="27" borderId="1" xfId="0" applyFont="1" applyFill="1" applyBorder="1" applyAlignment="1">
      <alignment horizontal="left" vertical="top" wrapText="1"/>
    </xf>
    <xf numFmtId="0" fontId="40" fillId="0" borderId="1" xfId="0" quotePrefix="1" applyFont="1" applyBorder="1" applyAlignment="1">
      <alignment horizontal="center" vertical="top" wrapText="1"/>
    </xf>
    <xf numFmtId="0" fontId="40" fillId="27" borderId="1" xfId="0" quotePrefix="1" applyFont="1" applyFill="1" applyBorder="1" applyAlignment="1">
      <alignment horizontal="left" vertical="top" wrapText="1"/>
    </xf>
    <xf numFmtId="0" fontId="43" fillId="0" borderId="1" xfId="0" applyFont="1" applyFill="1" applyBorder="1" applyAlignment="1">
      <alignment vertical="top" wrapText="1"/>
    </xf>
    <xf numFmtId="0" fontId="42" fillId="0" borderId="1" xfId="0" applyFont="1" applyFill="1" applyBorder="1" applyAlignment="1">
      <alignment vertical="top"/>
    </xf>
    <xf numFmtId="0" fontId="40" fillId="27" borderId="1" xfId="0" applyFont="1" applyFill="1" applyBorder="1" applyAlignment="1">
      <alignment horizontal="center" vertical="top" wrapText="1"/>
    </xf>
    <xf numFmtId="0" fontId="32" fillId="27" borderId="0" xfId="0" applyFont="1" applyFill="1" applyBorder="1" applyAlignment="1">
      <alignment horizontal="center" vertical="top"/>
    </xf>
    <xf numFmtId="0" fontId="51" fillId="27" borderId="0" xfId="0" applyFont="1" applyFill="1" applyAlignment="1">
      <alignment horizontal="left" vertical="top" wrapText="1"/>
    </xf>
    <xf numFmtId="0" fontId="45" fillId="27" borderId="0" xfId="0" applyFont="1" applyFill="1" applyAlignment="1">
      <alignment vertical="top" wrapText="1"/>
    </xf>
    <xf numFmtId="0" fontId="54" fillId="30" borderId="14" xfId="0" applyFont="1" applyFill="1" applyBorder="1" applyAlignment="1">
      <alignment vertical="top"/>
    </xf>
    <xf numFmtId="0" fontId="54" fillId="30" borderId="14" xfId="0" applyFont="1" applyFill="1" applyBorder="1" applyAlignment="1">
      <alignment horizontal="left" vertical="top" wrapText="1"/>
    </xf>
    <xf numFmtId="0" fontId="39" fillId="29" borderId="1" xfId="0" applyFont="1" applyFill="1" applyBorder="1" applyAlignment="1">
      <alignment horizontal="center" vertical="center" wrapText="1"/>
    </xf>
    <xf numFmtId="0" fontId="39" fillId="29" borderId="1" xfId="0" applyFont="1" applyFill="1" applyBorder="1" applyAlignment="1">
      <alignment horizontal="left" vertical="center" wrapText="1"/>
    </xf>
    <xf numFmtId="0" fontId="32" fillId="27" borderId="0" xfId="0" applyFont="1" applyFill="1" applyBorder="1" applyAlignment="1">
      <alignment horizontal="center" vertical="top" wrapText="1"/>
    </xf>
    <xf numFmtId="0" fontId="42" fillId="27" borderId="1" xfId="0" applyFont="1" applyFill="1" applyBorder="1" applyAlignment="1">
      <alignment horizontal="center" vertical="top" wrapText="1"/>
    </xf>
    <xf numFmtId="0" fontId="45" fillId="27" borderId="0" xfId="0" applyFont="1" applyFill="1" applyAlignment="1">
      <alignment horizontal="center" vertical="top" wrapText="1"/>
    </xf>
    <xf numFmtId="0" fontId="45" fillId="0" borderId="0" xfId="0" applyFont="1" applyAlignment="1">
      <alignment vertical="center" wrapText="1"/>
    </xf>
    <xf numFmtId="0" fontId="31" fillId="27" borderId="0" xfId="0" applyFont="1" applyFill="1" applyBorder="1" applyAlignment="1">
      <alignment horizontal="center" vertical="top" wrapText="1"/>
    </xf>
    <xf numFmtId="0" fontId="51" fillId="0" borderId="0" xfId="0" applyFont="1" applyAlignment="1">
      <alignment horizontal="left" vertical="top" wrapText="1"/>
    </xf>
    <xf numFmtId="0" fontId="37" fillId="27" borderId="0" xfId="0" applyFont="1" applyFill="1" applyBorder="1" applyAlignment="1">
      <alignment horizontal="center" vertical="top" wrapText="1"/>
    </xf>
    <xf numFmtId="0" fontId="39" fillId="32" borderId="1" xfId="0" applyFont="1" applyFill="1" applyBorder="1" applyAlignment="1">
      <alignment horizontal="left" vertical="center"/>
    </xf>
    <xf numFmtId="0" fontId="42" fillId="35" borderId="1" xfId="0" applyFont="1" applyFill="1" applyBorder="1" applyAlignment="1">
      <alignment vertical="top" wrapText="1"/>
    </xf>
    <xf numFmtId="0" fontId="39" fillId="25" borderId="1" xfId="0" applyFont="1" applyFill="1" applyBorder="1" applyAlignment="1">
      <alignment horizontal="left" vertical="top" wrapText="1"/>
    </xf>
    <xf numFmtId="0" fontId="51" fillId="27" borderId="0" xfId="0" applyFont="1" applyFill="1" applyAlignment="1">
      <alignment horizontal="center" vertical="top" wrapText="1"/>
    </xf>
    <xf numFmtId="0" fontId="39" fillId="0" borderId="1" xfId="0" applyFont="1" applyFill="1" applyBorder="1" applyAlignment="1">
      <alignment horizontal="left" vertical="top" wrapText="1"/>
    </xf>
    <xf numFmtId="0" fontId="45" fillId="0" borderId="0" xfId="0" applyFont="1" applyAlignment="1">
      <alignment vertical="top" wrapText="1"/>
    </xf>
    <xf numFmtId="0" fontId="45" fillId="0" borderId="0" xfId="0" applyFont="1" applyAlignment="1">
      <alignment horizontal="center" vertical="top" wrapText="1"/>
    </xf>
    <xf numFmtId="0" fontId="42" fillId="0" borderId="1" xfId="0" applyFont="1" applyBorder="1" applyAlignment="1">
      <alignment horizontal="left" vertical="top" wrapText="1"/>
    </xf>
    <xf numFmtId="0" fontId="51" fillId="0" borderId="0" xfId="0" applyFont="1" applyAlignment="1">
      <alignment horizontal="center" vertical="top" wrapText="1"/>
    </xf>
    <xf numFmtId="0" fontId="39" fillId="26" borderId="1" xfId="0" applyFont="1" applyFill="1" applyBorder="1" applyAlignment="1">
      <alignment horizontal="right" vertical="center" wrapText="1"/>
    </xf>
    <xf numFmtId="0" fontId="39" fillId="32" borderId="1" xfId="0" applyFont="1" applyFill="1" applyBorder="1" applyAlignment="1">
      <alignment vertical="center" wrapText="1"/>
    </xf>
    <xf numFmtId="0" fontId="39" fillId="32" borderId="1" xfId="1" applyFont="1" applyFill="1" applyBorder="1" applyAlignment="1">
      <alignment horizontal="center" vertical="center" wrapText="1"/>
    </xf>
    <xf numFmtId="0" fontId="40" fillId="0" borderId="1" xfId="0" applyFont="1" applyBorder="1" applyAlignment="1">
      <alignment horizontal="left" vertical="top" wrapText="1"/>
    </xf>
    <xf numFmtId="0" fontId="42" fillId="0" borderId="1" xfId="0" applyFont="1" applyFill="1" applyBorder="1" applyAlignment="1">
      <alignment horizontal="left" vertical="top" wrapText="1"/>
    </xf>
    <xf numFmtId="0" fontId="42" fillId="0" borderId="1" xfId="0" applyFont="1" applyBorder="1" applyAlignment="1">
      <alignment vertical="top" wrapText="1"/>
    </xf>
    <xf numFmtId="0" fontId="39" fillId="0" borderId="0" xfId="0" applyFont="1" applyAlignment="1">
      <alignment horizontal="center" vertical="top" wrapText="1"/>
    </xf>
    <xf numFmtId="0" fontId="40" fillId="0" borderId="0" xfId="0" applyFont="1" applyAlignment="1">
      <alignment vertical="top" wrapText="1"/>
    </xf>
    <xf numFmtId="0" fontId="38" fillId="0" borderId="0" xfId="0" applyFont="1" applyAlignment="1">
      <alignment horizontal="center" vertical="top" wrapText="1"/>
    </xf>
    <xf numFmtId="0" fontId="40" fillId="0" borderId="0" xfId="0" applyFont="1" applyAlignment="1">
      <alignment horizontal="right" vertical="top" wrapText="1"/>
    </xf>
    <xf numFmtId="0" fontId="40" fillId="28" borderId="1" xfId="0" applyFont="1" applyFill="1" applyBorder="1" applyAlignment="1">
      <alignment horizontal="center" vertical="top" wrapText="1"/>
    </xf>
    <xf numFmtId="0" fontId="40" fillId="0" borderId="1" xfId="0" applyFont="1" applyBorder="1" applyAlignment="1">
      <alignment horizontal="center" vertical="top" wrapText="1"/>
    </xf>
    <xf numFmtId="0" fontId="54" fillId="30" borderId="17" xfId="0" applyFont="1" applyFill="1" applyBorder="1" applyAlignment="1">
      <alignment vertical="top"/>
    </xf>
    <xf numFmtId="0" fontId="40" fillId="0" borderId="1" xfId="0" applyFont="1" applyFill="1" applyBorder="1" applyAlignment="1">
      <alignment horizontal="center" vertical="top" wrapText="1"/>
    </xf>
    <xf numFmtId="0" fontId="43" fillId="26" borderId="1" xfId="0" applyFont="1" applyFill="1" applyBorder="1" applyAlignment="1">
      <alignment horizontal="right" vertical="top" wrapText="1"/>
    </xf>
    <xf numFmtId="0" fontId="39" fillId="31" borderId="1" xfId="0" applyFont="1" applyFill="1" applyBorder="1" applyAlignment="1">
      <alignment horizontal="right" vertical="top" wrapText="1"/>
    </xf>
    <xf numFmtId="0" fontId="43" fillId="31" borderId="1" xfId="0" applyFont="1" applyFill="1" applyBorder="1" applyAlignment="1">
      <alignment horizontal="right" vertical="top"/>
    </xf>
    <xf numFmtId="0" fontId="39" fillId="31" borderId="1" xfId="0" applyFont="1" applyFill="1" applyBorder="1" applyAlignment="1">
      <alignment horizontal="right" vertical="top"/>
    </xf>
    <xf numFmtId="0" fontId="40" fillId="0" borderId="1" xfId="0" applyFont="1" applyFill="1" applyBorder="1" applyAlignment="1">
      <alignment vertical="top" wrapText="1"/>
    </xf>
    <xf numFmtId="0" fontId="42" fillId="0" borderId="1" xfId="0" applyFont="1" applyFill="1" applyBorder="1" applyAlignment="1">
      <alignment vertical="top" wrapText="1"/>
    </xf>
    <xf numFmtId="0" fontId="43" fillId="31" borderId="1" xfId="0" applyFont="1" applyFill="1" applyBorder="1" applyAlignment="1">
      <alignment horizontal="right" vertical="top" wrapText="1"/>
    </xf>
    <xf numFmtId="0" fontId="40" fillId="27" borderId="1" xfId="0" applyFont="1" applyFill="1" applyBorder="1" applyAlignment="1">
      <alignment horizontal="left" vertical="top"/>
    </xf>
    <xf numFmtId="0" fontId="40" fillId="0" borderId="1" xfId="0" applyFont="1" applyFill="1" applyBorder="1" applyAlignment="1">
      <alignment horizontal="left" vertical="top"/>
    </xf>
    <xf numFmtId="0" fontId="54" fillId="30" borderId="12" xfId="0" applyFont="1" applyFill="1" applyBorder="1" applyAlignment="1">
      <alignment vertical="top"/>
    </xf>
    <xf numFmtId="0" fontId="33" fillId="27" borderId="0" xfId="0" applyFont="1" applyFill="1" applyBorder="1" applyAlignment="1">
      <alignment vertical="top" wrapText="1"/>
    </xf>
    <xf numFmtId="0" fontId="37" fillId="27" borderId="0" xfId="0" applyFont="1" applyFill="1" applyBorder="1" applyAlignment="1">
      <alignment vertical="top" wrapText="1"/>
    </xf>
    <xf numFmtId="0" fontId="42" fillId="0" borderId="0" xfId="0" applyFont="1" applyAlignment="1">
      <alignment vertical="top"/>
    </xf>
    <xf numFmtId="0" fontId="39" fillId="33" borderId="12" xfId="0" applyFont="1" applyFill="1" applyBorder="1" applyAlignment="1">
      <alignment horizontal="left" vertical="top"/>
    </xf>
    <xf numFmtId="0" fontId="54" fillId="30" borderId="17" xfId="0" applyFont="1" applyFill="1" applyBorder="1" applyAlignment="1">
      <alignment horizontal="left" vertical="top" wrapText="1"/>
    </xf>
    <xf numFmtId="0" fontId="54" fillId="30" borderId="17" xfId="0" applyFont="1" applyFill="1" applyBorder="1" applyAlignment="1">
      <alignment horizontal="center" vertical="top" wrapText="1"/>
    </xf>
    <xf numFmtId="0" fontId="54" fillId="30" borderId="17" xfId="0" applyFont="1" applyFill="1" applyBorder="1" applyAlignment="1">
      <alignment horizontal="center" vertical="top"/>
    </xf>
    <xf numFmtId="165" fontId="40" fillId="0" borderId="11" xfId="0" applyNumberFormat="1" applyFont="1" applyFill="1" applyBorder="1" applyAlignment="1">
      <alignment horizontal="left" vertical="top"/>
    </xf>
    <xf numFmtId="0" fontId="40" fillId="33" borderId="17" xfId="0" applyFont="1" applyFill="1" applyBorder="1" applyAlignment="1">
      <alignment vertical="top" wrapText="1"/>
    </xf>
    <xf numFmtId="0" fontId="42" fillId="33" borderId="17" xfId="0" applyFont="1" applyFill="1" applyBorder="1" applyAlignment="1">
      <alignment vertical="top" wrapText="1"/>
    </xf>
    <xf numFmtId="0" fontId="42" fillId="33" borderId="14" xfId="0" applyFont="1" applyFill="1" applyBorder="1" applyAlignment="1">
      <alignment vertical="top"/>
    </xf>
    <xf numFmtId="0" fontId="43" fillId="26" borderId="11" xfId="0" applyFont="1" applyFill="1" applyBorder="1" applyAlignment="1">
      <alignment horizontal="right" vertical="top" wrapText="1"/>
    </xf>
    <xf numFmtId="0" fontId="40" fillId="33" borderId="17" xfId="0" applyFont="1" applyFill="1" applyBorder="1" applyAlignment="1">
      <alignment horizontal="left" vertical="top" wrapText="1"/>
    </xf>
    <xf numFmtId="0" fontId="40" fillId="0" borderId="1" xfId="0" applyFont="1" applyFill="1" applyBorder="1" applyAlignment="1">
      <alignment horizontal="left" vertical="top" wrapText="1"/>
    </xf>
    <xf numFmtId="0" fontId="45" fillId="0" borderId="0" xfId="0" applyFont="1" applyAlignment="1">
      <alignment vertical="top" wrapText="1"/>
    </xf>
    <xf numFmtId="0" fontId="40" fillId="0" borderId="1" xfId="0" quotePrefix="1" applyFont="1" applyFill="1" applyBorder="1" applyAlignment="1">
      <alignment horizontal="left" vertical="top" wrapText="1"/>
    </xf>
    <xf numFmtId="0" fontId="54" fillId="30" borderId="12" xfId="0" applyFont="1" applyFill="1" applyBorder="1" applyAlignment="1">
      <alignment horizontal="left" vertical="top"/>
    </xf>
    <xf numFmtId="0" fontId="40" fillId="0" borderId="1" xfId="0" quotePrefix="1" applyFont="1" applyBorder="1" applyAlignment="1">
      <alignment horizontal="left" vertical="top" wrapText="1"/>
    </xf>
    <xf numFmtId="0" fontId="39" fillId="35" borderId="1" xfId="0" applyFont="1" applyFill="1" applyBorder="1" applyAlignment="1">
      <alignment horizontal="left" vertical="top" wrapText="1"/>
    </xf>
    <xf numFmtId="0" fontId="54" fillId="30" borderId="15" xfId="0" applyFont="1" applyFill="1" applyBorder="1" applyAlignment="1">
      <alignment horizontal="left" vertical="top" wrapText="1"/>
    </xf>
    <xf numFmtId="0" fontId="44" fillId="28" borderId="11" xfId="0" applyFont="1" applyFill="1" applyBorder="1" applyAlignment="1">
      <alignment horizontal="center" vertical="top" textRotation="180"/>
    </xf>
    <xf numFmtId="0" fontId="39" fillId="30" borderId="14" xfId="0" applyFont="1" applyFill="1" applyBorder="1" applyAlignment="1">
      <alignment vertical="top"/>
    </xf>
    <xf numFmtId="0" fontId="42" fillId="33" borderId="17" xfId="0" applyFont="1" applyFill="1" applyBorder="1" applyAlignment="1">
      <alignment vertical="top"/>
    </xf>
    <xf numFmtId="0" fontId="59" fillId="0" borderId="0" xfId="0" applyFont="1" applyFill="1" applyAlignment="1">
      <alignment horizontal="center" vertical="top"/>
    </xf>
    <xf numFmtId="0" fontId="59" fillId="0" borderId="0" xfId="0" applyFont="1" applyFill="1" applyBorder="1" applyAlignment="1">
      <alignment horizontal="center" vertical="top"/>
    </xf>
    <xf numFmtId="0" fontId="42" fillId="25" borderId="1" xfId="0" applyFont="1" applyFill="1" applyBorder="1" applyAlignment="1">
      <alignment horizontal="left" vertical="top" wrapText="1"/>
    </xf>
    <xf numFmtId="0" fontId="40" fillId="25" borderId="1" xfId="0" applyFont="1" applyFill="1" applyBorder="1" applyAlignment="1">
      <alignment horizontal="center" vertical="top" wrapText="1"/>
    </xf>
    <xf numFmtId="0" fontId="42" fillId="25" borderId="1" xfId="0" applyFont="1" applyFill="1" applyBorder="1" applyAlignment="1">
      <alignment vertical="top"/>
    </xf>
    <xf numFmtId="0" fontId="40" fillId="25" borderId="1" xfId="0" applyFont="1" applyFill="1" applyBorder="1" applyAlignment="1">
      <alignment horizontal="left" vertical="top" wrapText="1"/>
    </xf>
    <xf numFmtId="0" fontId="40" fillId="25" borderId="1" xfId="0" quotePrefix="1" applyFont="1" applyFill="1" applyBorder="1" applyAlignment="1">
      <alignment horizontal="left" vertical="top" wrapText="1"/>
    </xf>
    <xf numFmtId="0" fontId="42" fillId="0" borderId="1" xfId="0" applyFont="1" applyBorder="1" applyAlignment="1">
      <alignment horizontal="center" vertical="top" wrapText="1"/>
    </xf>
    <xf numFmtId="0" fontId="54" fillId="30" borderId="26" xfId="0" applyFont="1" applyFill="1" applyBorder="1" applyAlignment="1">
      <alignment horizontal="center" vertical="top"/>
    </xf>
    <xf numFmtId="0" fontId="54" fillId="30" borderId="15" xfId="0" applyFont="1" applyFill="1" applyBorder="1" applyAlignment="1">
      <alignment horizontal="center" vertical="top"/>
    </xf>
    <xf numFmtId="0" fontId="31" fillId="25" borderId="1" xfId="0" applyFont="1" applyFill="1" applyBorder="1" applyAlignment="1">
      <alignment horizontal="left" vertical="top" wrapText="1"/>
    </xf>
    <xf numFmtId="0" fontId="2" fillId="27" borderId="0" xfId="457" applyFill="1"/>
    <xf numFmtId="0" fontId="2" fillId="27" borderId="0" xfId="457" applyFill="1" applyBorder="1"/>
    <xf numFmtId="0" fontId="64" fillId="27" borderId="0" xfId="2" applyFont="1" applyFill="1" applyBorder="1"/>
    <xf numFmtId="0" fontId="23" fillId="27" borderId="0" xfId="2" applyFont="1" applyFill="1" applyBorder="1" applyAlignment="1">
      <alignment horizontal="left" vertical="top" wrapText="1"/>
    </xf>
    <xf numFmtId="0" fontId="23" fillId="27" borderId="0" xfId="2" applyFont="1" applyFill="1" applyBorder="1" applyAlignment="1">
      <alignment vertical="top" wrapText="1"/>
    </xf>
    <xf numFmtId="0" fontId="5" fillId="27" borderId="0" xfId="2" applyFont="1" applyFill="1" applyBorder="1" applyAlignment="1">
      <alignment horizontal="left" vertical="top" wrapText="1"/>
    </xf>
    <xf numFmtId="14" fontId="5" fillId="27" borderId="0" xfId="2" applyNumberFormat="1" applyFont="1" applyFill="1" applyBorder="1" applyAlignment="1">
      <alignment horizontal="left" vertical="top" wrapText="1"/>
    </xf>
    <xf numFmtId="0" fontId="5" fillId="27" borderId="0" xfId="2" applyFont="1" applyFill="1" applyBorder="1" applyAlignment="1">
      <alignment vertical="top" wrapText="1"/>
    </xf>
    <xf numFmtId="49" fontId="5" fillId="27" borderId="0" xfId="2" applyNumberFormat="1" applyFont="1" applyFill="1" applyBorder="1" applyAlignment="1">
      <alignment horizontal="center" vertical="top" wrapText="1"/>
    </xf>
    <xf numFmtId="14" fontId="30" fillId="27" borderId="0" xfId="2" applyNumberFormat="1" applyFont="1" applyFill="1" applyBorder="1" applyAlignment="1">
      <alignment horizontal="center" vertical="top" wrapText="1"/>
    </xf>
    <xf numFmtId="0" fontId="26" fillId="27" borderId="0" xfId="0" applyFont="1" applyFill="1" applyBorder="1" applyAlignment="1">
      <alignment horizontal="left" vertical="top"/>
    </xf>
    <xf numFmtId="49" fontId="5" fillId="27" borderId="0" xfId="2" applyNumberFormat="1" applyFont="1" applyFill="1" applyBorder="1" applyAlignment="1">
      <alignment horizontal="left" vertical="top" wrapText="1"/>
    </xf>
    <xf numFmtId="0" fontId="4" fillId="27" borderId="0" xfId="2" applyFill="1"/>
    <xf numFmtId="0" fontId="61" fillId="27" borderId="0" xfId="2" applyFont="1" applyFill="1" applyBorder="1" applyAlignment="1">
      <alignment horizontal="left" vertical="top"/>
    </xf>
    <xf numFmtId="0" fontId="4" fillId="27" borderId="0" xfId="2" applyFill="1" applyBorder="1" applyAlignment="1">
      <alignment horizontal="left" vertical="top"/>
    </xf>
    <xf numFmtId="0" fontId="4" fillId="27" borderId="0" xfId="2" applyFill="1" applyBorder="1" applyAlignment="1">
      <alignment horizontal="left"/>
    </xf>
    <xf numFmtId="0" fontId="23" fillId="27" borderId="0" xfId="2" applyFont="1" applyFill="1"/>
    <xf numFmtId="0" fontId="23" fillId="27" borderId="0" xfId="2" applyFont="1" applyFill="1" applyBorder="1" applyAlignment="1">
      <alignment horizontal="left"/>
    </xf>
    <xf numFmtId="0" fontId="63" fillId="27" borderId="0" xfId="2" applyFont="1" applyFill="1" applyBorder="1" applyAlignment="1">
      <alignment horizontal="left"/>
    </xf>
    <xf numFmtId="0" fontId="64" fillId="27" borderId="0" xfId="2" applyFont="1" applyFill="1" applyBorder="1" applyAlignment="1">
      <alignment horizontal="left"/>
    </xf>
    <xf numFmtId="0" fontId="5" fillId="27" borderId="0" xfId="2" applyFont="1" applyFill="1"/>
    <xf numFmtId="0" fontId="5" fillId="27" borderId="0" xfId="2" applyFont="1" applyFill="1" applyBorder="1" applyAlignment="1">
      <alignment horizontal="left" vertical="top"/>
    </xf>
    <xf numFmtId="0" fontId="65" fillId="27" borderId="0" xfId="2" applyFont="1" applyFill="1" applyBorder="1" applyAlignment="1">
      <alignment horizontal="left" vertical="top"/>
    </xf>
    <xf numFmtId="14" fontId="5" fillId="27" borderId="0" xfId="2" applyNumberFormat="1" applyFont="1" applyFill="1" applyBorder="1" applyAlignment="1">
      <alignment horizontal="left"/>
    </xf>
    <xf numFmtId="0" fontId="65" fillId="27" borderId="0" xfId="2" applyFont="1" applyFill="1" applyBorder="1" applyAlignment="1">
      <alignment horizontal="left"/>
    </xf>
    <xf numFmtId="0" fontId="5" fillId="27" borderId="0" xfId="2" applyFont="1" applyFill="1" applyBorder="1" applyAlignment="1">
      <alignment horizontal="left"/>
    </xf>
    <xf numFmtId="0" fontId="66" fillId="27" borderId="0" xfId="2" applyFont="1" applyFill="1" applyBorder="1" applyAlignment="1">
      <alignment horizontal="left" vertical="center"/>
    </xf>
    <xf numFmtId="0" fontId="5" fillId="27" borderId="0" xfId="2" applyFont="1" applyFill="1" applyBorder="1" applyAlignment="1">
      <alignment vertical="top"/>
    </xf>
    <xf numFmtId="0" fontId="64" fillId="27" borderId="0" xfId="2" applyFont="1" applyFill="1" applyBorder="1" applyAlignment="1">
      <alignment vertical="top"/>
    </xf>
    <xf numFmtId="0" fontId="5" fillId="27" borderId="0" xfId="2" applyFont="1" applyFill="1" applyBorder="1" applyAlignment="1">
      <alignment horizontal="center" vertical="center" wrapText="1"/>
    </xf>
    <xf numFmtId="0" fontId="5" fillId="27" borderId="0" xfId="2" applyFont="1" applyFill="1" applyBorder="1"/>
    <xf numFmtId="0" fontId="26" fillId="27" borderId="0" xfId="0" applyFont="1" applyFill="1"/>
    <xf numFmtId="0" fontId="5" fillId="27" borderId="0" xfId="2" applyFont="1" applyFill="1" applyAlignment="1">
      <alignment vertical="top" wrapText="1"/>
    </xf>
    <xf numFmtId="0" fontId="5" fillId="27" borderId="0" xfId="2" applyFont="1" applyFill="1" applyAlignment="1">
      <alignment vertical="top"/>
    </xf>
    <xf numFmtId="0" fontId="23" fillId="27" borderId="0" xfId="2" applyFont="1" applyFill="1" applyAlignment="1">
      <alignment vertical="top"/>
    </xf>
    <xf numFmtId="0" fontId="5" fillId="27" borderId="1" xfId="2" applyFont="1" applyFill="1" applyBorder="1" applyAlignment="1">
      <alignment horizontal="left" vertical="center" wrapText="1"/>
    </xf>
    <xf numFmtId="0" fontId="23" fillId="25" borderId="1" xfId="2" applyFont="1" applyFill="1" applyBorder="1" applyAlignment="1">
      <alignment horizontal="left" vertical="center"/>
    </xf>
    <xf numFmtId="0" fontId="5" fillId="25" borderId="1" xfId="2" applyFont="1" applyFill="1" applyBorder="1" applyAlignment="1">
      <alignment horizontal="left" vertical="center" wrapText="1"/>
    </xf>
    <xf numFmtId="0" fontId="23" fillId="25" borderId="1" xfId="2" applyFont="1" applyFill="1" applyBorder="1" applyAlignment="1">
      <alignment horizontal="left" vertical="center" wrapText="1"/>
    </xf>
    <xf numFmtId="0" fontId="26" fillId="27" borderId="0" xfId="0" applyFont="1" applyFill="1" applyAlignment="1">
      <alignment wrapText="1"/>
    </xf>
    <xf numFmtId="0" fontId="26" fillId="27" borderId="0" xfId="0" applyFont="1" applyFill="1" applyAlignment="1">
      <alignment vertical="center"/>
    </xf>
    <xf numFmtId="0" fontId="26" fillId="27" borderId="0" xfId="0" applyFont="1" applyFill="1" applyBorder="1" applyAlignment="1">
      <alignment horizontal="left" vertical="center" wrapText="1"/>
    </xf>
    <xf numFmtId="0" fontId="26" fillId="27" borderId="0" xfId="0" applyFont="1" applyFill="1" applyBorder="1" applyAlignment="1">
      <alignment horizontal="left" vertical="center"/>
    </xf>
    <xf numFmtId="164" fontId="26" fillId="27" borderId="0" xfId="0" applyNumberFormat="1" applyFont="1" applyFill="1" applyBorder="1" applyAlignment="1">
      <alignment horizontal="right" vertical="center" wrapText="1"/>
    </xf>
    <xf numFmtId="0" fontId="5" fillId="27" borderId="29" xfId="0" applyFont="1" applyFill="1" applyBorder="1" applyAlignment="1">
      <alignment horizontal="right" vertical="center"/>
    </xf>
    <xf numFmtId="0" fontId="26" fillId="27" borderId="1" xfId="0" applyFont="1" applyFill="1" applyBorder="1" applyAlignment="1">
      <alignment horizontal="left" vertical="center" wrapText="1"/>
    </xf>
    <xf numFmtId="14" fontId="26" fillId="27" borderId="1" xfId="0" applyNumberFormat="1" applyFont="1" applyFill="1" applyBorder="1" applyAlignment="1">
      <alignment horizontal="left" vertical="center" wrapText="1"/>
    </xf>
    <xf numFmtId="164" fontId="60" fillId="27" borderId="1" xfId="0" applyNumberFormat="1" applyFont="1" applyFill="1" applyBorder="1" applyAlignment="1">
      <alignment horizontal="right" vertical="center" wrapText="1"/>
    </xf>
    <xf numFmtId="0" fontId="60" fillId="27" borderId="0" xfId="0" applyFont="1" applyFill="1" applyAlignment="1">
      <alignment vertical="center"/>
    </xf>
    <xf numFmtId="0" fontId="40" fillId="0" borderId="0" xfId="0" applyFont="1" applyFill="1" applyAlignment="1">
      <alignment vertical="top" wrapText="1"/>
    </xf>
    <xf numFmtId="0" fontId="34" fillId="0" borderId="0" xfId="0" applyFont="1" applyAlignment="1">
      <alignment vertical="top" wrapText="1"/>
    </xf>
    <xf numFmtId="0" fontId="43" fillId="27" borderId="0" xfId="0" applyFont="1" applyFill="1" applyBorder="1" applyAlignment="1">
      <alignment horizontal="center" vertical="top" wrapText="1"/>
    </xf>
    <xf numFmtId="0" fontId="43" fillId="27" borderId="0" xfId="0" applyFont="1" applyFill="1" applyBorder="1" applyAlignment="1">
      <alignment horizontal="center" vertical="top"/>
    </xf>
    <xf numFmtId="0" fontId="51" fillId="27" borderId="0" xfId="0" applyFont="1" applyFill="1" applyBorder="1" applyAlignment="1">
      <alignment vertical="top" wrapText="1"/>
    </xf>
    <xf numFmtId="0" fontId="42" fillId="27" borderId="0" xfId="0" applyFont="1" applyFill="1" applyBorder="1" applyAlignment="1">
      <alignment vertical="top" wrapText="1"/>
    </xf>
    <xf numFmtId="0" fontId="51" fillId="27" borderId="0" xfId="0" applyFont="1" applyFill="1" applyBorder="1" applyAlignment="1">
      <alignment horizontal="center" vertical="top" wrapText="1"/>
    </xf>
    <xf numFmtId="0" fontId="39" fillId="27" borderId="0" xfId="0" applyFont="1" applyFill="1" applyBorder="1" applyAlignment="1">
      <alignment horizontal="center" vertical="top" wrapText="1"/>
    </xf>
    <xf numFmtId="0" fontId="39" fillId="32" borderId="1" xfId="0" applyFont="1" applyFill="1" applyBorder="1" applyAlignment="1">
      <alignment horizontal="center" vertical="center" wrapText="1"/>
    </xf>
    <xf numFmtId="0" fontId="27" fillId="27" borderId="0" xfId="0" applyFont="1" applyFill="1" applyAlignment="1">
      <alignment vertical="center" wrapText="1"/>
    </xf>
    <xf numFmtId="0" fontId="39" fillId="34" borderId="1" xfId="0" applyFont="1" applyFill="1" applyBorder="1" applyAlignment="1">
      <alignment horizontal="center" vertical="top" wrapText="1"/>
    </xf>
    <xf numFmtId="0" fontId="40" fillId="37" borderId="1" xfId="0" applyFont="1" applyFill="1" applyBorder="1" applyAlignment="1">
      <alignment horizontal="center" vertical="top"/>
    </xf>
    <xf numFmtId="0" fontId="45" fillId="0" borderId="1" xfId="0" applyFont="1" applyBorder="1" applyAlignment="1">
      <alignment vertical="top" wrapText="1"/>
    </xf>
    <xf numFmtId="0" fontId="40" fillId="0" borderId="1" xfId="0" applyFont="1" applyBorder="1" applyAlignment="1">
      <alignment vertical="top" wrapText="1"/>
    </xf>
    <xf numFmtId="0" fontId="42" fillId="0" borderId="11" xfId="0" applyFont="1" applyFill="1" applyBorder="1" applyAlignment="1">
      <alignment vertical="top" wrapText="1"/>
    </xf>
    <xf numFmtId="0" fontId="42" fillId="0" borderId="0" xfId="0" applyFont="1"/>
    <xf numFmtId="0" fontId="40" fillId="35" borderId="1" xfId="0" applyFont="1" applyFill="1" applyBorder="1" applyAlignment="1">
      <alignment vertical="top" wrapText="1"/>
    </xf>
    <xf numFmtId="0" fontId="40" fillId="25" borderId="1" xfId="0" applyFont="1" applyFill="1" applyBorder="1" applyAlignment="1">
      <alignment vertical="top" wrapText="1"/>
    </xf>
    <xf numFmtId="0" fontId="51" fillId="0" borderId="0" xfId="0" applyFont="1" applyAlignment="1">
      <alignment vertical="top" wrapText="1"/>
    </xf>
    <xf numFmtId="49" fontId="39" fillId="35" borderId="1" xfId="0" applyNumberFormat="1" applyFont="1" applyFill="1" applyBorder="1" applyAlignment="1">
      <alignment vertical="top" wrapText="1"/>
    </xf>
    <xf numFmtId="0" fontId="40" fillId="27" borderId="1" xfId="0" applyFont="1" applyFill="1" applyBorder="1" applyAlignment="1">
      <alignment vertical="top" wrapText="1"/>
    </xf>
    <xf numFmtId="0" fontId="42" fillId="0" borderId="0" xfId="0" applyFont="1" applyFill="1" applyAlignment="1">
      <alignment vertical="top"/>
    </xf>
    <xf numFmtId="0" fontId="42" fillId="0" borderId="0" xfId="0" applyFont="1" applyFill="1"/>
    <xf numFmtId="0" fontId="40" fillId="38" borderId="1" xfId="0" applyFont="1" applyFill="1" applyBorder="1" applyAlignment="1">
      <alignment horizontal="left" vertical="top" wrapText="1"/>
    </xf>
    <xf numFmtId="0" fontId="40" fillId="38" borderId="1" xfId="0" applyFont="1" applyFill="1" applyBorder="1" applyAlignment="1">
      <alignment horizontal="center" vertical="top" wrapText="1"/>
    </xf>
    <xf numFmtId="0" fontId="51" fillId="0" borderId="1" xfId="0" applyFont="1" applyBorder="1" applyAlignment="1">
      <alignment vertical="top" wrapText="1"/>
    </xf>
    <xf numFmtId="0" fontId="42" fillId="0" borderId="0" xfId="0" applyFont="1" applyAlignment="1">
      <alignment wrapText="1"/>
    </xf>
    <xf numFmtId="0" fontId="39" fillId="0" borderId="1" xfId="0" applyFont="1" applyFill="1" applyBorder="1" applyAlignment="1">
      <alignment vertical="top" wrapText="1"/>
    </xf>
    <xf numFmtId="0" fontId="40" fillId="24" borderId="1" xfId="0" applyFont="1" applyFill="1" applyBorder="1" applyAlignment="1">
      <alignment horizontal="center" vertical="top" wrapText="1"/>
    </xf>
    <xf numFmtId="0" fontId="73" fillId="0" borderId="1" xfId="0" applyFont="1" applyBorder="1" applyAlignment="1">
      <alignment vertical="top" wrapText="1"/>
    </xf>
    <xf numFmtId="0" fontId="42" fillId="24" borderId="1" xfId="0" applyFont="1" applyFill="1" applyBorder="1" applyAlignment="1">
      <alignment vertical="top" wrapText="1"/>
    </xf>
    <xf numFmtId="0" fontId="42" fillId="0" borderId="0" xfId="0" applyFont="1" applyFill="1" applyBorder="1" applyAlignment="1">
      <alignment horizontal="center" vertical="top" wrapText="1"/>
    </xf>
    <xf numFmtId="0" fontId="42" fillId="0" borderId="1" xfId="0" applyFont="1" applyFill="1" applyBorder="1" applyAlignment="1" applyProtection="1">
      <alignment vertical="top" wrapText="1"/>
      <protection locked="0"/>
    </xf>
    <xf numFmtId="0" fontId="42" fillId="0" borderId="1" xfId="0" applyFont="1" applyBorder="1" applyAlignment="1" applyProtection="1">
      <alignment vertical="top" wrapText="1"/>
      <protection locked="0"/>
    </xf>
    <xf numFmtId="0" fontId="40" fillId="0" borderId="0" xfId="0" applyFont="1" applyAlignment="1">
      <alignment horizontal="center" vertical="top" wrapText="1"/>
    </xf>
    <xf numFmtId="0" fontId="39" fillId="0" borderId="0" xfId="0" applyFont="1" applyAlignment="1">
      <alignment horizontal="center" vertical="top"/>
    </xf>
    <xf numFmtId="0" fontId="40" fillId="0" borderId="0" xfId="0" applyFont="1" applyAlignment="1">
      <alignment horizontal="center" vertical="top"/>
    </xf>
    <xf numFmtId="0" fontId="45" fillId="0" borderId="0" xfId="0" applyFont="1" applyAlignment="1">
      <alignment horizontal="left" vertical="top" wrapText="1"/>
    </xf>
    <xf numFmtId="0" fontId="42" fillId="0" borderId="0" xfId="0" applyFont="1" applyAlignment="1">
      <alignment horizontal="left"/>
    </xf>
    <xf numFmtId="0" fontId="43" fillId="27" borderId="28" xfId="0" applyFont="1" applyFill="1" applyBorder="1" applyAlignment="1">
      <alignment horizontal="center" vertical="top" wrapText="1"/>
    </xf>
    <xf numFmtId="0" fontId="40" fillId="0" borderId="1" xfId="0" applyFont="1" applyFill="1" applyBorder="1" applyAlignment="1">
      <alignment vertical="top"/>
    </xf>
    <xf numFmtId="0" fontId="44" fillId="0" borderId="28" xfId="0" applyFont="1" applyFill="1" applyBorder="1" applyAlignment="1">
      <alignment vertical="center" textRotation="180" wrapText="1"/>
    </xf>
    <xf numFmtId="0" fontId="51" fillId="27" borderId="28" xfId="0" applyFont="1" applyFill="1" applyBorder="1" applyAlignment="1">
      <alignment horizontal="center" vertical="top" wrapText="1"/>
    </xf>
    <xf numFmtId="0" fontId="39" fillId="27" borderId="28" xfId="0" applyFont="1" applyFill="1" applyBorder="1" applyAlignment="1">
      <alignment horizontal="center" vertical="top" wrapText="1"/>
    </xf>
    <xf numFmtId="0" fontId="42" fillId="0" borderId="28" xfId="0" applyFont="1" applyFill="1" applyBorder="1" applyAlignment="1">
      <alignment vertical="center" textRotation="180" wrapText="1"/>
    </xf>
    <xf numFmtId="0" fontId="42" fillId="0" borderId="0" xfId="0" applyFont="1" applyFill="1" applyBorder="1" applyAlignment="1">
      <alignment vertical="center" textRotation="180" wrapText="1"/>
    </xf>
    <xf numFmtId="0" fontId="35" fillId="0" borderId="0" xfId="0" applyFont="1" applyAlignment="1">
      <alignment vertical="center" wrapText="1"/>
    </xf>
    <xf numFmtId="0" fontId="40" fillId="0" borderId="0" xfId="0" applyFont="1" applyAlignment="1">
      <alignment vertical="top"/>
    </xf>
    <xf numFmtId="0" fontId="42" fillId="0" borderId="15" xfId="0" applyFont="1" applyFill="1" applyBorder="1" applyAlignment="1">
      <alignment vertical="center" textRotation="180" wrapText="1"/>
    </xf>
    <xf numFmtId="0" fontId="51" fillId="0" borderId="0" xfId="0" applyFont="1" applyAlignment="1">
      <alignment horizontal="center" vertical="top"/>
    </xf>
    <xf numFmtId="0" fontId="45" fillId="0" borderId="0" xfId="0" applyFont="1" applyAlignment="1">
      <alignment horizontal="center" vertical="top"/>
    </xf>
    <xf numFmtId="0" fontId="78" fillId="0" borderId="0" xfId="0" applyFont="1" applyAlignment="1">
      <alignment horizontal="center" vertical="top" wrapText="1"/>
    </xf>
    <xf numFmtId="0" fontId="45" fillId="0" borderId="0" xfId="0" applyFont="1" applyBorder="1" applyAlignment="1">
      <alignment vertical="top" wrapText="1"/>
    </xf>
    <xf numFmtId="0" fontId="45" fillId="0" borderId="0" xfId="0" applyFont="1" applyBorder="1" applyAlignment="1">
      <alignment horizontal="center" vertical="top" wrapText="1"/>
    </xf>
    <xf numFmtId="0" fontId="45" fillId="0" borderId="0" xfId="0" applyFont="1" applyBorder="1" applyAlignment="1">
      <alignment horizontal="left" vertical="top" wrapText="1"/>
    </xf>
    <xf numFmtId="0" fontId="40" fillId="0" borderId="0" xfId="0" applyFont="1" applyBorder="1" applyAlignment="1">
      <alignment vertical="top"/>
    </xf>
    <xf numFmtId="0" fontId="72" fillId="27" borderId="0" xfId="0" applyFont="1" applyFill="1" applyBorder="1" applyAlignment="1">
      <alignment horizontal="center" vertical="top" wrapText="1"/>
    </xf>
    <xf numFmtId="0" fontId="72" fillId="27" borderId="0" xfId="0" applyFont="1" applyFill="1" applyBorder="1" applyAlignment="1">
      <alignment horizontal="center" vertical="top"/>
    </xf>
    <xf numFmtId="0" fontId="77" fillId="27" borderId="0" xfId="0" applyFont="1" applyFill="1" applyBorder="1" applyAlignment="1">
      <alignment vertical="top" wrapText="1"/>
    </xf>
    <xf numFmtId="0" fontId="40" fillId="35" borderId="1" xfId="0" applyFont="1" applyFill="1" applyBorder="1" applyAlignment="1">
      <alignment horizontal="left" vertical="top" wrapText="1"/>
    </xf>
    <xf numFmtId="0" fontId="42" fillId="35" borderId="1" xfId="0" applyFont="1" applyFill="1" applyBorder="1" applyAlignment="1">
      <alignment horizontal="left" vertical="top" wrapText="1"/>
    </xf>
    <xf numFmtId="0" fontId="54" fillId="30" borderId="17" xfId="0" applyFont="1" applyFill="1" applyBorder="1" applyAlignment="1">
      <alignment horizontal="left" vertical="top" wrapText="1"/>
    </xf>
    <xf numFmtId="0" fontId="54" fillId="30" borderId="14" xfId="0" applyFont="1" applyFill="1" applyBorder="1" applyAlignment="1">
      <alignment horizontal="left" vertical="top" wrapText="1"/>
    </xf>
    <xf numFmtId="0" fontId="43" fillId="35" borderId="1" xfId="0" applyFont="1" applyFill="1" applyBorder="1" applyAlignment="1">
      <alignment vertical="top" wrapText="1"/>
    </xf>
    <xf numFmtId="0" fontId="54" fillId="30" borderId="17" xfId="0" applyFont="1" applyFill="1" applyBorder="1" applyAlignment="1">
      <alignment vertical="top" wrapText="1"/>
    </xf>
    <xf numFmtId="0" fontId="54" fillId="30" borderId="14" xfId="0" applyFont="1" applyFill="1" applyBorder="1" applyAlignment="1">
      <alignment vertical="top" wrapText="1"/>
    </xf>
    <xf numFmtId="0" fontId="54" fillId="30" borderId="12" xfId="0" applyFont="1" applyFill="1" applyBorder="1" applyAlignment="1">
      <alignment vertical="center"/>
    </xf>
    <xf numFmtId="0" fontId="54" fillId="30" borderId="17" xfId="0" applyFont="1" applyFill="1" applyBorder="1" applyAlignment="1">
      <alignment vertical="center"/>
    </xf>
    <xf numFmtId="0" fontId="54" fillId="30" borderId="14" xfId="0" applyFont="1" applyFill="1" applyBorder="1" applyAlignment="1">
      <alignment vertical="center"/>
    </xf>
    <xf numFmtId="0" fontId="55" fillId="30" borderId="17" xfId="0" applyFont="1" applyFill="1" applyBorder="1" applyAlignment="1">
      <alignment vertical="top" wrapText="1"/>
    </xf>
    <xf numFmtId="0" fontId="55" fillId="30" borderId="17" xfId="0" applyFont="1" applyFill="1" applyBorder="1" applyAlignment="1">
      <alignment vertical="top"/>
    </xf>
    <xf numFmtId="0" fontId="42" fillId="0" borderId="1" xfId="0" quotePrefix="1" applyFont="1" applyFill="1" applyBorder="1" applyAlignment="1">
      <alignment vertical="top" wrapText="1"/>
    </xf>
    <xf numFmtId="0" fontId="42" fillId="0" borderId="1" xfId="0" applyFont="1" applyBorder="1" applyAlignment="1">
      <alignment vertical="top"/>
    </xf>
    <xf numFmtId="0" fontId="39" fillId="0" borderId="1" xfId="0" applyFont="1" applyBorder="1" applyAlignment="1">
      <alignment horizontal="left" vertical="top" wrapText="1"/>
    </xf>
    <xf numFmtId="0" fontId="40" fillId="0" borderId="1" xfId="0" quotePrefix="1" applyFont="1" applyFill="1" applyBorder="1" applyAlignment="1">
      <alignment vertical="top" wrapText="1"/>
    </xf>
    <xf numFmtId="0" fontId="55" fillId="30" borderId="12" xfId="0" applyFont="1" applyFill="1" applyBorder="1" applyAlignment="1">
      <alignment vertical="top"/>
    </xf>
    <xf numFmtId="0" fontId="4" fillId="27" borderId="0" xfId="2" applyFill="1" applyBorder="1" applyAlignment="1">
      <alignment horizontal="center"/>
    </xf>
    <xf numFmtId="0" fontId="23" fillId="27" borderId="0" xfId="2" applyFont="1" applyFill="1" applyAlignment="1">
      <alignment horizontal="center"/>
    </xf>
    <xf numFmtId="0" fontId="5" fillId="27" borderId="0" xfId="2" applyFont="1" applyFill="1" applyAlignment="1">
      <alignment horizontal="center"/>
    </xf>
    <xf numFmtId="0" fontId="26" fillId="27" borderId="0" xfId="457" applyFont="1" applyFill="1" applyBorder="1" applyAlignment="1">
      <alignment horizontal="center" vertical="center"/>
    </xf>
    <xf numFmtId="0" fontId="23" fillId="27" borderId="0" xfId="2" applyFont="1" applyFill="1" applyBorder="1" applyAlignment="1">
      <alignment horizontal="center" vertical="top" wrapText="1"/>
    </xf>
    <xf numFmtId="0" fontId="4" fillId="27" borderId="0" xfId="2" applyFont="1" applyFill="1" applyAlignment="1">
      <alignment horizontal="center"/>
    </xf>
    <xf numFmtId="0" fontId="4" fillId="27" borderId="0" xfId="2" applyFill="1" applyAlignment="1">
      <alignment horizontal="center"/>
    </xf>
    <xf numFmtId="166" fontId="5" fillId="27" borderId="0" xfId="2" applyNumberFormat="1" applyFont="1" applyFill="1" applyBorder="1" applyAlignment="1">
      <alignment horizontal="left" vertical="top"/>
    </xf>
    <xf numFmtId="0" fontId="0" fillId="0" borderId="0" xfId="0" applyAlignment="1">
      <alignment wrapText="1"/>
    </xf>
    <xf numFmtId="0" fontId="42" fillId="27" borderId="1" xfId="0" applyFont="1" applyFill="1" applyBorder="1" applyAlignment="1">
      <alignment horizontal="center" vertical="top" wrapText="1"/>
    </xf>
    <xf numFmtId="0" fontId="40" fillId="0" borderId="1" xfId="0" applyFont="1" applyFill="1" applyBorder="1" applyAlignment="1">
      <alignment horizontal="center" vertical="top" wrapText="1"/>
    </xf>
    <xf numFmtId="0" fontId="39" fillId="35" borderId="1" xfId="0" applyFont="1" applyFill="1" applyBorder="1" applyAlignment="1">
      <alignment horizontal="left" vertical="top" wrapText="1"/>
    </xf>
    <xf numFmtId="0" fontId="42" fillId="0" borderId="1" xfId="0" applyFont="1" applyFill="1" applyBorder="1" applyAlignment="1">
      <alignment horizontal="center" vertical="top" wrapText="1"/>
    </xf>
    <xf numFmtId="0" fontId="42" fillId="27" borderId="1" xfId="0" applyFont="1" applyFill="1" applyBorder="1" applyAlignment="1">
      <alignment horizontal="left" vertical="top" wrapText="1"/>
    </xf>
    <xf numFmtId="0" fontId="39" fillId="35" borderId="1" xfId="0" applyFont="1" applyFill="1" applyBorder="1" applyAlignment="1">
      <alignment horizontal="left" vertical="top" wrapText="1"/>
    </xf>
    <xf numFmtId="0" fontId="40" fillId="35" borderId="1" xfId="0" applyFont="1" applyFill="1" applyBorder="1" applyAlignment="1">
      <alignment vertical="top" wrapText="1"/>
    </xf>
    <xf numFmtId="49" fontId="25" fillId="0" borderId="0" xfId="2" applyNumberFormat="1" applyFont="1" applyBorder="1" applyAlignment="1">
      <alignment horizontal="center" vertical="top" wrapText="1"/>
    </xf>
    <xf numFmtId="0" fontId="42" fillId="0" borderId="1" xfId="0" applyFont="1" applyBorder="1" applyAlignment="1">
      <alignment horizontal="center" vertical="top" wrapText="1"/>
    </xf>
    <xf numFmtId="0" fontId="40" fillId="35" borderId="1" xfId="0" applyFont="1" applyFill="1" applyBorder="1" applyAlignment="1">
      <alignment vertical="top" wrapText="1"/>
    </xf>
    <xf numFmtId="0" fontId="54" fillId="0" borderId="17" xfId="0" applyFont="1" applyFill="1" applyBorder="1" applyAlignment="1">
      <alignment vertical="top"/>
    </xf>
    <xf numFmtId="0" fontId="40" fillId="35" borderId="1" xfId="0" applyFont="1" applyFill="1" applyBorder="1" applyAlignment="1">
      <alignment horizontal="center" vertical="top" wrapText="1"/>
    </xf>
    <xf numFmtId="0" fontId="54" fillId="0" borderId="12" xfId="0" applyFont="1" applyFill="1" applyBorder="1" applyAlignment="1">
      <alignment vertical="top"/>
    </xf>
    <xf numFmtId="0" fontId="54" fillId="0" borderId="14" xfId="0" applyFont="1" applyFill="1" applyBorder="1" applyAlignment="1">
      <alignment vertical="top"/>
    </xf>
    <xf numFmtId="0" fontId="40" fillId="35" borderId="1" xfId="0" applyFont="1" applyFill="1" applyBorder="1" applyAlignment="1">
      <alignment horizontal="left" vertical="top" wrapText="1"/>
    </xf>
    <xf numFmtId="0" fontId="40" fillId="0" borderId="11" xfId="0" applyFont="1" applyBorder="1" applyAlignment="1">
      <alignment horizontal="center" vertical="top" wrapText="1"/>
    </xf>
    <xf numFmtId="0" fontId="40" fillId="0" borderId="1" xfId="0" applyFont="1" applyFill="1" applyBorder="1" applyAlignment="1">
      <alignment horizontal="center" vertical="top" wrapText="1"/>
    </xf>
    <xf numFmtId="0" fontId="42" fillId="0" borderId="1" xfId="0" applyFont="1" applyBorder="1" applyAlignment="1">
      <alignment horizontal="center" vertical="top" wrapText="1"/>
    </xf>
    <xf numFmtId="0" fontId="0" fillId="39" borderId="16" xfId="0" applyFill="1" applyBorder="1" applyAlignment="1">
      <alignment horizontal="center" vertical="top" wrapText="1"/>
    </xf>
    <xf numFmtId="0" fontId="40" fillId="35" borderId="1" xfId="0" applyFont="1" applyFill="1" applyBorder="1" applyAlignment="1">
      <alignment vertical="top" wrapText="1"/>
    </xf>
    <xf numFmtId="0" fontId="39" fillId="0" borderId="1" xfId="0" applyFont="1" applyFill="1" applyBorder="1" applyAlignment="1">
      <alignment horizontal="center" vertical="top" wrapText="1"/>
    </xf>
    <xf numFmtId="0" fontId="39" fillId="34" borderId="1" xfId="0" applyFont="1" applyFill="1" applyBorder="1" applyAlignment="1">
      <alignment horizontal="center" vertical="top" wrapText="1"/>
    </xf>
    <xf numFmtId="49" fontId="39" fillId="35" borderId="1" xfId="0" applyNumberFormat="1" applyFont="1" applyFill="1" applyBorder="1" applyAlignment="1">
      <alignment horizontal="left" vertical="top" wrapText="1"/>
    </xf>
    <xf numFmtId="0" fontId="40" fillId="35" borderId="1" xfId="0" applyFont="1" applyFill="1" applyBorder="1" applyAlignment="1">
      <alignment horizontal="left" vertical="top" wrapText="1"/>
    </xf>
    <xf numFmtId="0" fontId="42" fillId="35" borderId="1" xfId="0" applyFont="1" applyFill="1" applyBorder="1" applyAlignment="1">
      <alignment horizontal="left" vertical="top" wrapText="1"/>
    </xf>
    <xf numFmtId="0" fontId="40" fillId="0" borderId="1" xfId="0" applyFont="1" applyFill="1" applyBorder="1" applyAlignment="1">
      <alignment horizontal="center" vertical="top" wrapText="1"/>
    </xf>
    <xf numFmtId="0" fontId="42" fillId="0" borderId="1" xfId="0" applyFont="1" applyBorder="1" applyAlignment="1">
      <alignment horizontal="center" vertical="top" wrapText="1"/>
    </xf>
    <xf numFmtId="0" fontId="42" fillId="0" borderId="28" xfId="0" applyFont="1" applyFill="1" applyBorder="1" applyAlignment="1">
      <alignment horizontal="center" vertical="top" wrapText="1"/>
    </xf>
    <xf numFmtId="49" fontId="39" fillId="35" borderId="1" xfId="0" applyNumberFormat="1" applyFont="1" applyFill="1" applyBorder="1" applyAlignment="1">
      <alignment vertical="top" wrapText="1"/>
    </xf>
    <xf numFmtId="0" fontId="40" fillId="35" borderId="1" xfId="0" applyFont="1" applyFill="1" applyBorder="1" applyAlignment="1">
      <alignment vertical="top" wrapText="1"/>
    </xf>
    <xf numFmtId="0" fontId="0" fillId="0" borderId="16" xfId="0" applyBorder="1" applyAlignment="1">
      <alignment horizontal="center" vertical="top" wrapText="1"/>
    </xf>
    <xf numFmtId="0" fontId="5" fillId="27" borderId="0" xfId="2" applyFont="1" applyFill="1" applyBorder="1" applyAlignment="1">
      <alignment wrapText="1"/>
    </xf>
    <xf numFmtId="0" fontId="5" fillId="27" borderId="0" xfId="2" applyNumberFormat="1" applyFont="1" applyFill="1" applyBorder="1" applyAlignment="1">
      <alignment horizontal="center" vertical="top" wrapText="1"/>
    </xf>
    <xf numFmtId="167" fontId="5" fillId="27" borderId="0" xfId="2" applyNumberFormat="1" applyFont="1" applyFill="1" applyBorder="1" applyAlignment="1">
      <alignment horizontal="center" vertical="top" wrapText="1"/>
    </xf>
    <xf numFmtId="168" fontId="5" fillId="27" borderId="0" xfId="2" applyNumberFormat="1" applyFont="1" applyFill="1" applyBorder="1" applyAlignment="1">
      <alignment horizontal="left" vertical="top"/>
    </xf>
    <xf numFmtId="0" fontId="4" fillId="27" borderId="0" xfId="2" applyFill="1" applyBorder="1" applyAlignment="1">
      <alignment horizontal="left" vertical="top" wrapText="1"/>
    </xf>
    <xf numFmtId="0" fontId="4" fillId="27" borderId="0" xfId="2" applyFill="1" applyBorder="1" applyAlignment="1">
      <alignment horizontal="left" wrapText="1"/>
    </xf>
    <xf numFmtId="0" fontId="63" fillId="27" borderId="0" xfId="2" applyFont="1" applyFill="1" applyBorder="1" applyAlignment="1">
      <alignment horizontal="left" wrapText="1"/>
    </xf>
    <xf numFmtId="0" fontId="5" fillId="27" borderId="0" xfId="2" applyFont="1" applyFill="1" applyBorder="1" applyAlignment="1">
      <alignment horizontal="left" wrapText="1"/>
    </xf>
    <xf numFmtId="0" fontId="4" fillId="27" borderId="0" xfId="2" applyFill="1" applyBorder="1" applyAlignment="1">
      <alignment wrapText="1"/>
    </xf>
    <xf numFmtId="166" fontId="5" fillId="27" borderId="0" xfId="2" applyNumberFormat="1" applyFont="1" applyFill="1" applyBorder="1" applyAlignment="1">
      <alignment horizontal="left" vertical="top" wrapText="1"/>
    </xf>
    <xf numFmtId="0" fontId="4" fillId="27" borderId="0" xfId="2" applyFill="1" applyAlignment="1">
      <alignment wrapText="1"/>
    </xf>
    <xf numFmtId="0" fontId="60" fillId="27" borderId="0" xfId="0" applyFont="1" applyFill="1" applyBorder="1" applyAlignment="1">
      <alignment horizontal="center" vertical="top" wrapText="1"/>
    </xf>
    <xf numFmtId="0" fontId="60" fillId="27" borderId="0" xfId="0" applyFont="1" applyFill="1" applyBorder="1" applyAlignment="1">
      <alignment horizontal="center" vertical="top"/>
    </xf>
    <xf numFmtId="0" fontId="84" fillId="27" borderId="0" xfId="0" applyFont="1" applyFill="1" applyBorder="1" applyAlignment="1">
      <alignment vertical="top" wrapText="1"/>
    </xf>
    <xf numFmtId="0" fontId="26" fillId="27" borderId="0" xfId="0" applyFont="1" applyFill="1" applyBorder="1" applyAlignment="1">
      <alignment vertical="top" wrapText="1"/>
    </xf>
    <xf numFmtId="0" fontId="26" fillId="0" borderId="0" xfId="0" applyFont="1" applyFill="1" applyAlignment="1">
      <alignment horizontal="center" vertical="top"/>
    </xf>
    <xf numFmtId="0" fontId="84" fillId="27" borderId="0" xfId="0" applyFont="1" applyFill="1" applyBorder="1" applyAlignment="1">
      <alignment horizontal="center" vertical="top" wrapText="1"/>
    </xf>
    <xf numFmtId="0" fontId="23" fillId="27" borderId="0" xfId="0" applyFont="1" applyFill="1" applyBorder="1" applyAlignment="1">
      <alignment horizontal="center" vertical="top" wrapText="1"/>
    </xf>
    <xf numFmtId="0" fontId="26" fillId="0" borderId="0" xfId="0" applyFont="1" applyFill="1" applyBorder="1" applyAlignment="1">
      <alignment horizontal="center" vertical="top"/>
    </xf>
    <xf numFmtId="0" fontId="54" fillId="30" borderId="40" xfId="0" applyFont="1" applyFill="1" applyBorder="1" applyAlignment="1">
      <alignment vertical="top"/>
    </xf>
    <xf numFmtId="0" fontId="54" fillId="30" borderId="26" xfId="0" applyFont="1" applyFill="1" applyBorder="1" applyAlignment="1">
      <alignment vertical="top"/>
    </xf>
    <xf numFmtId="0" fontId="39" fillId="0" borderId="1" xfId="0" applyFont="1" applyFill="1" applyBorder="1" applyAlignment="1">
      <alignment horizontal="center" vertical="top" wrapText="1"/>
    </xf>
    <xf numFmtId="0" fontId="39" fillId="34" borderId="1" xfId="0" applyFont="1" applyFill="1" applyBorder="1" applyAlignment="1">
      <alignment horizontal="center" vertical="top" wrapText="1"/>
    </xf>
    <xf numFmtId="0" fontId="40" fillId="35" borderId="1" xfId="0" applyFont="1" applyFill="1" applyBorder="1" applyAlignment="1">
      <alignment horizontal="left" vertical="top" wrapText="1"/>
    </xf>
    <xf numFmtId="0" fontId="42" fillId="35" borderId="1" xfId="0" applyFont="1" applyFill="1" applyBorder="1" applyAlignment="1">
      <alignment horizontal="left" vertical="top" wrapText="1"/>
    </xf>
    <xf numFmtId="0" fontId="42" fillId="0" borderId="1" xfId="0" applyFont="1" applyFill="1" applyBorder="1" applyAlignment="1">
      <alignment horizontal="center" vertical="top" wrapText="1"/>
    </xf>
    <xf numFmtId="0" fontId="40" fillId="0" borderId="1" xfId="0" applyFont="1" applyFill="1" applyBorder="1" applyAlignment="1">
      <alignment horizontal="center" vertical="top" wrapText="1"/>
    </xf>
    <xf numFmtId="0" fontId="42" fillId="0" borderId="1" xfId="0" applyFont="1" applyBorder="1" applyAlignment="1">
      <alignment horizontal="center" vertical="top" wrapText="1"/>
    </xf>
    <xf numFmtId="49" fontId="39" fillId="35" borderId="1" xfId="0" applyNumberFormat="1" applyFont="1" applyFill="1" applyBorder="1" applyAlignment="1">
      <alignment vertical="top" wrapText="1"/>
    </xf>
    <xf numFmtId="0" fontId="39" fillId="35" borderId="11" xfId="0" applyFont="1" applyFill="1" applyBorder="1" applyAlignment="1">
      <alignment horizontal="left" vertical="top" wrapText="1"/>
    </xf>
    <xf numFmtId="0" fontId="39" fillId="35" borderId="1" xfId="0" applyFont="1" applyFill="1" applyBorder="1" applyAlignment="1">
      <alignment horizontal="left" vertical="top" wrapText="1"/>
    </xf>
    <xf numFmtId="0" fontId="40" fillId="35" borderId="1" xfId="0" applyFont="1" applyFill="1" applyBorder="1" applyAlignment="1">
      <alignment vertical="top" wrapText="1"/>
    </xf>
    <xf numFmtId="0" fontId="42" fillId="35" borderId="1" xfId="0" applyFont="1" applyFill="1" applyBorder="1" applyAlignment="1">
      <alignment horizontal="left" vertical="top" wrapText="1"/>
    </xf>
    <xf numFmtId="0" fontId="40" fillId="35" borderId="11" xfId="0" applyFont="1" applyFill="1" applyBorder="1" applyAlignment="1">
      <alignment horizontal="left" vertical="top" wrapText="1"/>
    </xf>
    <xf numFmtId="0" fontId="40" fillId="35" borderId="27" xfId="0" applyFont="1" applyFill="1" applyBorder="1" applyAlignment="1">
      <alignment horizontal="left" vertical="top" wrapText="1"/>
    </xf>
    <xf numFmtId="0" fontId="43" fillId="36" borderId="1" xfId="0" applyFont="1" applyFill="1" applyBorder="1" applyAlignment="1">
      <alignment horizontal="center" vertical="top" wrapText="1"/>
    </xf>
    <xf numFmtId="0" fontId="40" fillId="0" borderId="1" xfId="0" applyFont="1" applyFill="1" applyBorder="1" applyAlignment="1">
      <alignment horizontal="center" vertical="top" wrapText="1"/>
    </xf>
    <xf numFmtId="0" fontId="39" fillId="34" borderId="11" xfId="0" applyFont="1" applyFill="1" applyBorder="1" applyAlignment="1">
      <alignment horizontal="center" vertical="top" wrapText="1"/>
    </xf>
    <xf numFmtId="0" fontId="0" fillId="35" borderId="27" xfId="0" applyFill="1" applyBorder="1" applyAlignment="1">
      <alignment horizontal="left" vertical="top" wrapText="1"/>
    </xf>
    <xf numFmtId="0" fontId="43" fillId="34" borderId="11" xfId="0" applyFont="1" applyFill="1" applyBorder="1" applyAlignment="1">
      <alignment horizontal="center" vertical="top" wrapText="1"/>
    </xf>
    <xf numFmtId="0" fontId="40" fillId="0" borderId="16" xfId="0" applyFont="1" applyBorder="1" applyAlignment="1">
      <alignment horizontal="center" vertical="top" wrapText="1"/>
    </xf>
    <xf numFmtId="0" fontId="40" fillId="0" borderId="11" xfId="0" applyFont="1" applyBorder="1" applyAlignment="1">
      <alignment horizontal="center" vertical="top" wrapText="1"/>
    </xf>
    <xf numFmtId="0" fontId="40" fillId="35" borderId="1" xfId="0" applyFont="1" applyFill="1" applyBorder="1" applyAlignment="1">
      <alignment horizontal="left" vertical="top" wrapText="1"/>
    </xf>
    <xf numFmtId="0" fontId="42" fillId="35" borderId="1" xfId="0" applyFont="1" applyFill="1" applyBorder="1" applyAlignment="1">
      <alignment horizontal="left" vertical="top" wrapText="1"/>
    </xf>
    <xf numFmtId="0" fontId="40" fillId="0" borderId="1" xfId="0" applyFont="1" applyFill="1" applyBorder="1" applyAlignment="1">
      <alignment horizontal="center" vertical="top" wrapText="1"/>
    </xf>
    <xf numFmtId="0" fontId="43" fillId="35" borderId="1" xfId="0" applyFont="1" applyFill="1" applyBorder="1" applyAlignment="1">
      <alignment vertical="top" wrapText="1"/>
    </xf>
    <xf numFmtId="0" fontId="39" fillId="35" borderId="1" xfId="0" applyFont="1" applyFill="1" applyBorder="1" applyAlignment="1">
      <alignment horizontal="left" vertical="top" wrapText="1"/>
    </xf>
    <xf numFmtId="0" fontId="40" fillId="35" borderId="1" xfId="0" applyFont="1" applyFill="1" applyBorder="1" applyAlignment="1">
      <alignment vertical="top" wrapText="1"/>
    </xf>
    <xf numFmtId="0" fontId="42" fillId="0" borderId="12" xfId="0" applyFont="1" applyBorder="1" applyAlignment="1">
      <alignment horizontal="center" vertical="top" wrapText="1"/>
    </xf>
    <xf numFmtId="0" fontId="0" fillId="0" borderId="0" xfId="0" applyFont="1" applyBorder="1" applyAlignment="1">
      <alignment vertical="top" wrapText="1"/>
    </xf>
    <xf numFmtId="0" fontId="42" fillId="0" borderId="1" xfId="0" applyFont="1" applyFill="1" applyBorder="1" applyAlignment="1">
      <alignment horizontal="center" vertical="top" wrapText="1"/>
    </xf>
    <xf numFmtId="0" fontId="40" fillId="35" borderId="1" xfId="0" applyFont="1" applyFill="1" applyBorder="1" applyAlignment="1">
      <alignment horizontal="left" vertical="top" wrapText="1"/>
    </xf>
    <xf numFmtId="0" fontId="43" fillId="35" borderId="1" xfId="0" applyFont="1" applyFill="1" applyBorder="1" applyAlignment="1">
      <alignment horizontal="left" vertical="top" wrapText="1"/>
    </xf>
    <xf numFmtId="0" fontId="43" fillId="34" borderId="1" xfId="0" applyFont="1" applyFill="1" applyBorder="1" applyAlignment="1">
      <alignment horizontal="center" vertical="top" wrapText="1"/>
    </xf>
    <xf numFmtId="0" fontId="40" fillId="0" borderId="11" xfId="0" applyFont="1" applyBorder="1" applyAlignment="1">
      <alignment horizontal="center" vertical="top" wrapText="1"/>
    </xf>
    <xf numFmtId="0" fontId="40" fillId="0" borderId="1" xfId="0" applyFont="1" applyFill="1" applyBorder="1" applyAlignment="1">
      <alignment horizontal="center" vertical="top" wrapText="1"/>
    </xf>
    <xf numFmtId="0" fontId="42" fillId="0" borderId="28" xfId="0" applyFont="1" applyFill="1" applyBorder="1" applyAlignment="1">
      <alignment horizontal="center" vertical="top" wrapText="1"/>
    </xf>
    <xf numFmtId="0" fontId="43" fillId="35" borderId="11" xfId="0" applyFont="1" applyFill="1" applyBorder="1" applyAlignment="1">
      <alignment vertical="top" wrapText="1"/>
    </xf>
    <xf numFmtId="0" fontId="43" fillId="35" borderId="1" xfId="0" applyFont="1" applyFill="1" applyBorder="1" applyAlignment="1">
      <alignment vertical="top" wrapText="1"/>
    </xf>
    <xf numFmtId="0" fontId="42" fillId="35" borderId="1" xfId="0" applyFont="1" applyFill="1" applyBorder="1" applyAlignment="1">
      <alignment vertical="top" wrapText="1"/>
    </xf>
    <xf numFmtId="0" fontId="39" fillId="35" borderId="1" xfId="0" applyFont="1" applyFill="1" applyBorder="1" applyAlignment="1">
      <alignment horizontal="left" vertical="top" wrapText="1"/>
    </xf>
    <xf numFmtId="0" fontId="40" fillId="35" borderId="1" xfId="0" applyFont="1" applyFill="1" applyBorder="1" applyAlignment="1">
      <alignment vertical="top" wrapText="1"/>
    </xf>
    <xf numFmtId="0" fontId="47" fillId="35" borderId="1" xfId="0" applyFont="1" applyFill="1" applyBorder="1" applyAlignment="1">
      <alignment horizontal="left" vertical="top" wrapText="1"/>
    </xf>
    <xf numFmtId="0" fontId="5" fillId="0" borderId="1" xfId="2" applyFont="1" applyFill="1" applyBorder="1" applyAlignment="1">
      <alignment horizontal="left" vertical="center" wrapText="1"/>
    </xf>
    <xf numFmtId="0" fontId="40" fillId="0" borderId="11" xfId="0" applyFont="1" applyFill="1" applyBorder="1" applyAlignment="1">
      <alignment horizontal="left" vertical="top" wrapText="1"/>
    </xf>
    <xf numFmtId="0" fontId="53" fillId="35" borderId="1" xfId="0" applyFont="1" applyFill="1" applyBorder="1" applyAlignment="1">
      <alignment horizontal="left" vertical="center" wrapText="1"/>
    </xf>
    <xf numFmtId="0" fontId="46" fillId="0" borderId="1" xfId="0" applyFont="1" applyFill="1" applyBorder="1" applyAlignment="1">
      <alignment horizontal="left" vertical="top" wrapText="1"/>
    </xf>
    <xf numFmtId="0" fontId="40" fillId="35" borderId="0" xfId="0" applyFont="1" applyFill="1" applyAlignment="1">
      <alignment vertical="top" wrapText="1"/>
    </xf>
    <xf numFmtId="0" fontId="39" fillId="35" borderId="0" xfId="0" applyFont="1" applyFill="1" applyAlignment="1">
      <alignment vertical="top" wrapText="1"/>
    </xf>
    <xf numFmtId="0" fontId="40" fillId="0" borderId="0" xfId="0" applyFont="1" applyFill="1" applyBorder="1" applyAlignment="1">
      <alignment vertical="top" wrapText="1"/>
    </xf>
    <xf numFmtId="0" fontId="42" fillId="0" borderId="0" xfId="0" applyFont="1" applyAlignment="1">
      <alignment vertical="top" wrapText="1"/>
    </xf>
    <xf numFmtId="0" fontId="39" fillId="35" borderId="1" xfId="0" applyFont="1" applyFill="1" applyBorder="1" applyAlignment="1">
      <alignment vertical="top" wrapText="1"/>
    </xf>
    <xf numFmtId="0" fontId="39" fillId="0" borderId="0" xfId="0" applyFont="1" applyFill="1" applyAlignment="1">
      <alignment vertical="top" wrapText="1"/>
    </xf>
    <xf numFmtId="0" fontId="53" fillId="35" borderId="1" xfId="0" applyFont="1" applyFill="1" applyBorder="1" applyAlignment="1">
      <alignment vertical="center" wrapText="1"/>
    </xf>
    <xf numFmtId="0" fontId="53" fillId="35" borderId="12" xfId="0" applyFont="1" applyFill="1" applyBorder="1" applyAlignment="1">
      <alignment vertical="center" wrapText="1"/>
    </xf>
    <xf numFmtId="0" fontId="42" fillId="0" borderId="0" xfId="0" applyFont="1" applyFill="1" applyAlignment="1">
      <alignment vertical="top" wrapText="1"/>
    </xf>
    <xf numFmtId="0" fontId="5" fillId="27" borderId="0" xfId="2" applyFont="1" applyFill="1" applyAlignment="1">
      <alignment horizontal="left" vertical="center"/>
    </xf>
    <xf numFmtId="0" fontId="26" fillId="27" borderId="0" xfId="0" applyFont="1" applyFill="1" applyAlignment="1">
      <alignment horizontal="left" vertical="center"/>
    </xf>
    <xf numFmtId="0" fontId="5" fillId="25" borderId="1" xfId="2" applyFont="1" applyFill="1" applyBorder="1" applyAlignment="1">
      <alignment horizontal="left" vertical="top" wrapText="1"/>
    </xf>
    <xf numFmtId="0" fontId="5" fillId="27" borderId="1" xfId="2" applyFont="1" applyFill="1" applyBorder="1" applyAlignment="1">
      <alignment horizontal="left" vertical="top" wrapText="1"/>
    </xf>
    <xf numFmtId="0" fontId="5" fillId="27" borderId="0" xfId="2" applyFont="1" applyFill="1" applyAlignment="1">
      <alignment horizontal="left" vertical="top"/>
    </xf>
    <xf numFmtId="0" fontId="23" fillId="25" borderId="1" xfId="2" applyFont="1" applyFill="1" applyBorder="1" applyAlignment="1">
      <alignment horizontal="left" vertical="top"/>
    </xf>
    <xf numFmtId="0" fontId="23" fillId="25" borderId="1" xfId="2" applyFont="1" applyFill="1" applyBorder="1" applyAlignment="1">
      <alignment horizontal="left" vertical="top" wrapText="1"/>
    </xf>
    <xf numFmtId="0" fontId="26" fillId="27" borderId="0" xfId="0" applyFont="1" applyFill="1" applyAlignment="1">
      <alignment horizontal="left" vertical="top"/>
    </xf>
    <xf numFmtId="0" fontId="26" fillId="27" borderId="0" xfId="0" applyFont="1" applyFill="1" applyAlignment="1">
      <alignment vertical="top"/>
    </xf>
    <xf numFmtId="0" fontId="26" fillId="27" borderId="0" xfId="0" applyFont="1" applyFill="1" applyAlignment="1">
      <alignment vertical="top" wrapText="1"/>
    </xf>
    <xf numFmtId="0" fontId="0" fillId="0" borderId="0" xfId="0" applyAlignment="1">
      <alignment vertical="top"/>
    </xf>
    <xf numFmtId="0" fontId="0" fillId="0" borderId="0" xfId="0" applyAlignment="1">
      <alignment vertical="top" wrapText="1"/>
    </xf>
    <xf numFmtId="0" fontId="68" fillId="27" borderId="0" xfId="2" applyFont="1" applyFill="1" applyAlignment="1">
      <alignment horizontal="left" vertical="center"/>
    </xf>
    <xf numFmtId="0" fontId="69" fillId="27" borderId="0" xfId="2" applyFont="1" applyFill="1" applyAlignment="1">
      <alignment horizontal="left" vertical="top" wrapText="1"/>
    </xf>
    <xf numFmtId="0" fontId="68" fillId="27" borderId="0" xfId="2" applyFont="1" applyFill="1" applyAlignment="1">
      <alignment horizontal="left" vertical="center" wrapText="1"/>
    </xf>
    <xf numFmtId="0" fontId="63" fillId="27" borderId="0" xfId="2" applyFont="1" applyFill="1" applyBorder="1" applyAlignment="1">
      <alignment horizontal="left" vertical="center" wrapText="1"/>
    </xf>
    <xf numFmtId="0" fontId="23" fillId="25" borderId="0" xfId="2" applyFont="1" applyFill="1" applyBorder="1" applyAlignment="1">
      <alignment horizontal="left" vertical="center" wrapText="1"/>
    </xf>
    <xf numFmtId="0" fontId="67" fillId="25" borderId="0" xfId="2" applyFont="1" applyFill="1" applyAlignment="1">
      <alignment horizontal="left" vertical="center" wrapText="1"/>
    </xf>
    <xf numFmtId="0" fontId="68" fillId="27" borderId="0" xfId="2" applyFont="1" applyFill="1" applyAlignment="1">
      <alignment horizontal="left" vertical="top" wrapText="1"/>
    </xf>
    <xf numFmtId="0" fontId="26" fillId="27" borderId="29" xfId="0" applyFont="1" applyFill="1" applyBorder="1" applyAlignment="1">
      <alignment vertical="center" wrapText="1"/>
    </xf>
    <xf numFmtId="0" fontId="70" fillId="35" borderId="1" xfId="0" applyFont="1" applyFill="1" applyBorder="1" applyAlignment="1">
      <alignment horizontal="left" vertical="center" wrapText="1"/>
    </xf>
    <xf numFmtId="0" fontId="26" fillId="27" borderId="30" xfId="0" applyFont="1" applyFill="1" applyBorder="1" applyAlignment="1">
      <alignment vertical="center" wrapText="1"/>
    </xf>
    <xf numFmtId="0" fontId="26" fillId="27" borderId="31" xfId="0" applyFont="1" applyFill="1" applyBorder="1" applyAlignment="1">
      <alignment vertical="center" wrapText="1"/>
    </xf>
    <xf numFmtId="0" fontId="24" fillId="27" borderId="0" xfId="2" applyFont="1" applyFill="1" applyAlignment="1">
      <alignment horizontal="center" vertical="center" wrapText="1"/>
    </xf>
    <xf numFmtId="0" fontId="70" fillId="35" borderId="1" xfId="0" applyFont="1" applyFill="1" applyBorder="1" applyAlignment="1">
      <alignment horizontal="left" vertical="center"/>
    </xf>
    <xf numFmtId="0" fontId="60" fillId="25" borderId="1" xfId="0" applyFont="1" applyFill="1" applyBorder="1" applyAlignment="1">
      <alignment horizontal="left" vertical="center" wrapText="1"/>
    </xf>
    <xf numFmtId="0" fontId="60" fillId="25" borderId="1" xfId="0" applyFont="1" applyFill="1" applyBorder="1" applyAlignment="1"/>
    <xf numFmtId="0" fontId="28" fillId="27" borderId="0" xfId="0" applyFont="1" applyFill="1" applyAlignment="1">
      <alignment horizontal="center" vertical="top"/>
    </xf>
    <xf numFmtId="0" fontId="29" fillId="27" borderId="0" xfId="0" applyFont="1" applyFill="1" applyAlignment="1"/>
    <xf numFmtId="0" fontId="60" fillId="25" borderId="1" xfId="0" applyFont="1" applyFill="1" applyBorder="1" applyAlignment="1">
      <alignment horizontal="left" vertical="center"/>
    </xf>
    <xf numFmtId="0" fontId="39" fillId="36" borderId="1" xfId="1" applyFont="1" applyFill="1" applyBorder="1" applyAlignment="1">
      <alignment horizontal="center" vertical="top" wrapText="1"/>
    </xf>
    <xf numFmtId="0" fontId="42" fillId="0" borderId="1" xfId="0" applyFont="1" applyFill="1" applyBorder="1" applyAlignment="1">
      <alignment horizontal="center" vertical="top" wrapText="1"/>
    </xf>
    <xf numFmtId="0" fontId="39" fillId="34" borderId="1" xfId="0" applyFont="1" applyFill="1" applyBorder="1" applyAlignment="1">
      <alignment horizontal="center" vertical="top" wrapText="1"/>
    </xf>
    <xf numFmtId="0" fontId="42" fillId="35" borderId="1" xfId="0" applyFont="1" applyFill="1" applyBorder="1" applyAlignment="1">
      <alignment horizontal="left" vertical="top" wrapText="1"/>
    </xf>
    <xf numFmtId="0" fontId="40" fillId="35" borderId="1" xfId="0" applyFont="1" applyFill="1" applyBorder="1" applyAlignment="1">
      <alignment horizontal="left" vertical="top" wrapText="1"/>
    </xf>
    <xf numFmtId="49" fontId="39" fillId="35" borderId="1" xfId="0" applyNumberFormat="1" applyFont="1" applyFill="1" applyBorder="1" applyAlignment="1">
      <alignment horizontal="left" vertical="top" wrapText="1"/>
    </xf>
    <xf numFmtId="0" fontId="40" fillId="35" borderId="11" xfId="0" applyFont="1" applyFill="1" applyBorder="1" applyAlignment="1">
      <alignment horizontal="left" vertical="top" wrapText="1"/>
    </xf>
    <xf numFmtId="0" fontId="40" fillId="35" borderId="27" xfId="0" applyFont="1" applyFill="1" applyBorder="1" applyAlignment="1">
      <alignment horizontal="left" vertical="top" wrapText="1"/>
    </xf>
    <xf numFmtId="0" fontId="40" fillId="35" borderId="16" xfId="0" applyFont="1" applyFill="1" applyBorder="1" applyAlignment="1">
      <alignment horizontal="left" vertical="top" wrapText="1"/>
    </xf>
    <xf numFmtId="0" fontId="43" fillId="35" borderId="1" xfId="0" applyFont="1" applyFill="1" applyBorder="1" applyAlignment="1">
      <alignment horizontal="left" vertical="top" wrapText="1"/>
    </xf>
    <xf numFmtId="0" fontId="43" fillId="34" borderId="1" xfId="0" applyFont="1" applyFill="1" applyBorder="1" applyAlignment="1">
      <alignment horizontal="center" vertical="top" wrapText="1"/>
    </xf>
    <xf numFmtId="0" fontId="39" fillId="27" borderId="1" xfId="0" applyFont="1" applyFill="1" applyBorder="1" applyAlignment="1">
      <alignment horizontal="center" vertical="top" wrapText="1"/>
    </xf>
    <xf numFmtId="0" fontId="39" fillId="36" borderId="1" xfId="0" applyFont="1" applyFill="1" applyBorder="1" applyAlignment="1">
      <alignment horizontal="center" vertical="top" wrapText="1"/>
    </xf>
    <xf numFmtId="0" fontId="43" fillId="36" borderId="1" xfId="0" applyFont="1" applyFill="1" applyBorder="1" applyAlignment="1">
      <alignment horizontal="center" vertical="top" wrapText="1"/>
    </xf>
    <xf numFmtId="0" fontId="39" fillId="0" borderId="1" xfId="0" applyFont="1" applyFill="1" applyBorder="1" applyAlignment="1">
      <alignment horizontal="center" vertical="top" wrapText="1"/>
    </xf>
    <xf numFmtId="0" fontId="42" fillId="0" borderId="32" xfId="0" applyFont="1" applyFill="1" applyBorder="1" applyAlignment="1">
      <alignment horizontal="left" vertical="top" wrapText="1"/>
    </xf>
    <xf numFmtId="0" fontId="42" fillId="0" borderId="33" xfId="0" applyFont="1" applyFill="1" applyBorder="1" applyAlignment="1">
      <alignment horizontal="left" vertical="top" wrapText="1"/>
    </xf>
    <xf numFmtId="0" fontId="42" fillId="0" borderId="34" xfId="0" applyFont="1" applyFill="1" applyBorder="1" applyAlignment="1">
      <alignment horizontal="left" vertical="top" wrapText="1"/>
    </xf>
    <xf numFmtId="0" fontId="42" fillId="0" borderId="35"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36" xfId="0" applyFont="1" applyFill="1" applyBorder="1" applyAlignment="1">
      <alignment horizontal="left" vertical="top" wrapText="1"/>
    </xf>
    <xf numFmtId="0" fontId="42" fillId="0" borderId="37" xfId="0" applyFont="1" applyFill="1" applyBorder="1" applyAlignment="1">
      <alignment horizontal="left" vertical="top" wrapText="1"/>
    </xf>
    <xf numFmtId="0" fontId="42" fillId="0" borderId="38" xfId="0" applyFont="1" applyFill="1" applyBorder="1" applyAlignment="1">
      <alignment horizontal="left" vertical="top" wrapText="1"/>
    </xf>
    <xf numFmtId="0" fontId="42" fillId="0" borderId="39" xfId="0" applyFont="1" applyFill="1" applyBorder="1" applyAlignment="1">
      <alignment horizontal="left" vertical="top" wrapText="1"/>
    </xf>
    <xf numFmtId="0" fontId="40" fillId="27" borderId="11" xfId="0" applyFont="1" applyFill="1" applyBorder="1" applyAlignment="1">
      <alignment horizontal="center" vertical="top" wrapText="1"/>
    </xf>
    <xf numFmtId="0" fontId="40" fillId="27" borderId="16" xfId="0" applyFont="1" applyFill="1" applyBorder="1" applyAlignment="1">
      <alignment horizontal="center" vertical="top" wrapText="1"/>
    </xf>
    <xf numFmtId="0" fontId="40" fillId="0" borderId="11" xfId="0" applyFont="1" applyFill="1" applyBorder="1" applyAlignment="1">
      <alignment horizontal="center" vertical="top" wrapText="1"/>
    </xf>
    <xf numFmtId="0" fontId="40" fillId="0" borderId="16" xfId="0" applyFont="1" applyFill="1" applyBorder="1" applyAlignment="1">
      <alignment horizontal="center" vertical="top" wrapText="1"/>
    </xf>
    <xf numFmtId="0" fontId="42" fillId="27" borderId="1" xfId="0" applyFont="1" applyFill="1" applyBorder="1" applyAlignment="1">
      <alignment horizontal="center" vertical="top" wrapText="1"/>
    </xf>
    <xf numFmtId="0" fontId="40" fillId="27" borderId="1" xfId="0" applyFont="1" applyFill="1" applyBorder="1" applyAlignment="1">
      <alignment horizontal="center" vertical="top" wrapText="1"/>
    </xf>
    <xf numFmtId="0" fontId="40" fillId="0" borderId="11" xfId="0" applyFont="1" applyBorder="1" applyAlignment="1">
      <alignment horizontal="center" vertical="top" wrapText="1"/>
    </xf>
    <xf numFmtId="0" fontId="0" fillId="0" borderId="16" xfId="0" applyBorder="1" applyAlignment="1">
      <alignment horizontal="center" vertical="top" wrapText="1"/>
    </xf>
    <xf numFmtId="0" fontId="0" fillId="0" borderId="16" xfId="0" applyBorder="1" applyAlignment="1">
      <alignment horizontal="left" vertical="top" wrapText="1"/>
    </xf>
    <xf numFmtId="0" fontId="39" fillId="0" borderId="11" xfId="0" applyFont="1" applyFill="1" applyBorder="1" applyAlignment="1">
      <alignment horizontal="center" vertical="top" wrapText="1"/>
    </xf>
    <xf numFmtId="0" fontId="0" fillId="0" borderId="27" xfId="0" applyBorder="1" applyAlignment="1">
      <alignment horizontal="center" vertical="top" wrapText="1"/>
    </xf>
    <xf numFmtId="0" fontId="39" fillId="34" borderId="11" xfId="0" applyFont="1" applyFill="1" applyBorder="1" applyAlignment="1">
      <alignment horizontal="center" vertical="top" wrapText="1"/>
    </xf>
    <xf numFmtId="0" fontId="39" fillId="34" borderId="27" xfId="0" applyFont="1" applyFill="1" applyBorder="1" applyAlignment="1">
      <alignment horizontal="center" vertical="top" wrapText="1"/>
    </xf>
    <xf numFmtId="0" fontId="43" fillId="34" borderId="27" xfId="0" applyFont="1" applyFill="1" applyBorder="1" applyAlignment="1">
      <alignment horizontal="center" vertical="top" wrapText="1"/>
    </xf>
    <xf numFmtId="49" fontId="39" fillId="35" borderId="11" xfId="0" applyNumberFormat="1" applyFont="1" applyFill="1" applyBorder="1" applyAlignment="1">
      <alignment horizontal="left" vertical="top" wrapText="1"/>
    </xf>
    <xf numFmtId="49" fontId="39" fillId="35" borderId="27" xfId="0" applyNumberFormat="1" applyFont="1" applyFill="1" applyBorder="1" applyAlignment="1">
      <alignment horizontal="left" vertical="top" wrapText="1"/>
    </xf>
    <xf numFmtId="0" fontId="0" fillId="0" borderId="27" xfId="0" applyBorder="1" applyAlignment="1">
      <alignment horizontal="left" vertical="top" wrapText="1"/>
    </xf>
    <xf numFmtId="0" fontId="39" fillId="36" borderId="11" xfId="0" applyFont="1" applyFill="1" applyBorder="1" applyAlignment="1">
      <alignment horizontal="center" vertical="top" wrapText="1"/>
    </xf>
    <xf numFmtId="0" fontId="42" fillId="0" borderId="28" xfId="0" applyFont="1" applyFill="1" applyBorder="1" applyAlignment="1">
      <alignment horizontal="center" vertical="top" wrapText="1"/>
    </xf>
    <xf numFmtId="0" fontId="43" fillId="35" borderId="27" xfId="0" applyFont="1" applyFill="1" applyBorder="1" applyAlignment="1">
      <alignment horizontal="left" vertical="top" wrapText="1"/>
    </xf>
    <xf numFmtId="0" fontId="43" fillId="0" borderId="1" xfId="0" applyFont="1" applyBorder="1" applyAlignment="1">
      <alignment vertical="top" wrapText="1"/>
    </xf>
    <xf numFmtId="0" fontId="39" fillId="0" borderId="27" xfId="0" applyFont="1" applyFill="1" applyBorder="1" applyAlignment="1">
      <alignment horizontal="center" vertical="top" wrapText="1"/>
    </xf>
    <xf numFmtId="0" fontId="42" fillId="35" borderId="27" xfId="0" applyFont="1" applyFill="1" applyBorder="1" applyAlignment="1">
      <alignment horizontal="left" vertical="top" wrapText="1"/>
    </xf>
    <xf numFmtId="0" fontId="0" fillId="0" borderId="16" xfId="0" applyBorder="1" applyAlignment="1">
      <alignment vertical="top" wrapText="1"/>
    </xf>
    <xf numFmtId="49" fontId="39" fillId="35" borderId="1" xfId="0" applyNumberFormat="1" applyFont="1" applyFill="1" applyBorder="1" applyAlignment="1">
      <alignment vertical="top" wrapText="1"/>
    </xf>
    <xf numFmtId="0" fontId="43" fillId="35" borderId="1" xfId="0" applyFont="1" applyFill="1" applyBorder="1" applyAlignment="1">
      <alignment vertical="top" wrapText="1"/>
    </xf>
    <xf numFmtId="0" fontId="43" fillId="34" borderId="11" xfId="0" applyFont="1" applyFill="1" applyBorder="1" applyAlignment="1">
      <alignment horizontal="center" vertical="top" wrapText="1"/>
    </xf>
    <xf numFmtId="0" fontId="43" fillId="34" borderId="27" xfId="0" applyFont="1" applyFill="1" applyBorder="1" applyAlignment="1">
      <alignment vertical="top" wrapText="1"/>
    </xf>
    <xf numFmtId="0" fontId="0" fillId="0" borderId="27" xfId="0" applyBorder="1" applyAlignment="1">
      <alignment vertical="top" wrapText="1"/>
    </xf>
    <xf numFmtId="0" fontId="43" fillId="36" borderId="11" xfId="0" applyFont="1" applyFill="1" applyBorder="1" applyAlignment="1">
      <alignment horizontal="center" vertical="top" wrapText="1"/>
    </xf>
    <xf numFmtId="0" fontId="43" fillId="36" borderId="27" xfId="0" applyFont="1" applyFill="1" applyBorder="1" applyAlignment="1">
      <alignment horizontal="center" vertical="top" wrapText="1"/>
    </xf>
    <xf numFmtId="0" fontId="42" fillId="35" borderId="26" xfId="0" applyFont="1" applyFill="1" applyBorder="1" applyAlignment="1">
      <alignment horizontal="left" vertical="top" wrapText="1"/>
    </xf>
    <xf numFmtId="0" fontId="42" fillId="35" borderId="0" xfId="0" applyFont="1" applyFill="1"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43" fillId="35" borderId="11" xfId="0" applyFont="1" applyFill="1" applyBorder="1" applyAlignment="1">
      <alignment vertical="top" wrapText="1"/>
    </xf>
    <xf numFmtId="0" fontId="43" fillId="35" borderId="27" xfId="0" applyFont="1" applyFill="1" applyBorder="1" applyAlignment="1">
      <alignment vertical="top" wrapText="1"/>
    </xf>
    <xf numFmtId="0" fontId="42" fillId="35" borderId="11" xfId="0" applyFont="1" applyFill="1" applyBorder="1" applyAlignment="1">
      <alignment horizontal="left" vertical="top" wrapText="1"/>
    </xf>
    <xf numFmtId="49" fontId="39" fillId="35" borderId="40" xfId="0" applyNumberFormat="1" applyFont="1" applyFill="1" applyBorder="1" applyAlignment="1">
      <alignment horizontal="left" vertical="top" wrapText="1"/>
    </xf>
    <xf numFmtId="49" fontId="39" fillId="35" borderId="28" xfId="0" applyNumberFormat="1" applyFont="1" applyFill="1" applyBorder="1" applyAlignment="1">
      <alignment horizontal="left" vertical="top" wrapText="1"/>
    </xf>
    <xf numFmtId="0" fontId="0" fillId="0" borderId="13" xfId="0" applyBorder="1" applyAlignment="1">
      <alignment horizontal="left" vertical="top" wrapText="1"/>
    </xf>
    <xf numFmtId="0" fontId="43" fillId="34" borderId="26" xfId="0" applyFont="1" applyFill="1" applyBorder="1" applyAlignment="1">
      <alignment horizontal="center" vertical="top" wrapText="1"/>
    </xf>
    <xf numFmtId="0" fontId="43" fillId="34" borderId="0" xfId="0" applyFont="1" applyFill="1" applyBorder="1" applyAlignment="1">
      <alignment horizontal="center" vertical="top" wrapText="1"/>
    </xf>
    <xf numFmtId="0" fontId="0" fillId="0" borderId="15" xfId="0" applyBorder="1" applyAlignment="1">
      <alignment horizontal="center" vertical="top" wrapText="1"/>
    </xf>
    <xf numFmtId="0" fontId="39" fillId="35" borderId="11" xfId="0" applyFont="1" applyFill="1" applyBorder="1" applyAlignment="1">
      <alignment horizontal="left" vertical="top" wrapText="1"/>
    </xf>
    <xf numFmtId="0" fontId="0" fillId="0" borderId="16" xfId="0" applyFill="1" applyBorder="1" applyAlignment="1">
      <alignment horizontal="center" vertical="top" wrapText="1"/>
    </xf>
    <xf numFmtId="0" fontId="43" fillId="35" borderId="40" xfId="0" applyFont="1" applyFill="1" applyBorder="1" applyAlignment="1">
      <alignment vertical="top" wrapText="1"/>
    </xf>
    <xf numFmtId="0" fontId="43" fillId="35" borderId="28" xfId="0" applyFont="1" applyFill="1" applyBorder="1" applyAlignment="1">
      <alignment vertical="top" wrapText="1"/>
    </xf>
    <xf numFmtId="0" fontId="0" fillId="0" borderId="28" xfId="0" applyBorder="1" applyAlignment="1">
      <alignment vertical="top" wrapText="1"/>
    </xf>
    <xf numFmtId="0" fontId="0" fillId="0" borderId="13" xfId="0" applyBorder="1" applyAlignment="1">
      <alignment vertical="top" wrapText="1"/>
    </xf>
    <xf numFmtId="49" fontId="39" fillId="35" borderId="11" xfId="0" applyNumberFormat="1" applyFont="1" applyFill="1" applyBorder="1" applyAlignment="1">
      <alignment vertical="top" wrapText="1"/>
    </xf>
    <xf numFmtId="49" fontId="39" fillId="35" borderId="27" xfId="0" applyNumberFormat="1" applyFont="1" applyFill="1" applyBorder="1" applyAlignment="1">
      <alignment vertical="top" wrapText="1"/>
    </xf>
    <xf numFmtId="0" fontId="0" fillId="35" borderId="27" xfId="0" applyFill="1" applyBorder="1" applyAlignment="1">
      <alignment vertical="top" wrapText="1"/>
    </xf>
    <xf numFmtId="0" fontId="0" fillId="35" borderId="16" xfId="0" applyFill="1" applyBorder="1" applyAlignment="1">
      <alignment vertical="top" wrapText="1"/>
    </xf>
    <xf numFmtId="0" fontId="42" fillId="35" borderId="1" xfId="0" applyFont="1" applyFill="1" applyBorder="1" applyAlignment="1">
      <alignment vertical="top" wrapText="1"/>
    </xf>
    <xf numFmtId="0" fontId="43" fillId="34" borderId="1" xfId="0" applyFont="1" applyFill="1" applyBorder="1" applyAlignment="1">
      <alignment vertical="top" wrapText="1"/>
    </xf>
    <xf numFmtId="0" fontId="0" fillId="39" borderId="27" xfId="0" applyFill="1" applyBorder="1" applyAlignment="1">
      <alignment horizontal="center" vertical="top" wrapText="1"/>
    </xf>
    <xf numFmtId="0" fontId="0" fillId="39" borderId="16" xfId="0" applyFill="1" applyBorder="1" applyAlignment="1">
      <alignment horizontal="center" vertical="top" wrapText="1"/>
    </xf>
    <xf numFmtId="0" fontId="42" fillId="0" borderId="1" xfId="0" applyFont="1" applyBorder="1" applyAlignment="1">
      <alignment horizontal="center" vertical="top" wrapText="1"/>
    </xf>
    <xf numFmtId="0" fontId="39" fillId="36" borderId="27" xfId="0" applyFont="1" applyFill="1" applyBorder="1" applyAlignment="1">
      <alignment horizontal="center" vertical="top" wrapText="1"/>
    </xf>
    <xf numFmtId="0" fontId="39" fillId="35" borderId="27" xfId="0" applyFont="1" applyFill="1" applyBorder="1" applyAlignment="1">
      <alignment horizontal="left" vertical="top" wrapText="1"/>
    </xf>
    <xf numFmtId="0" fontId="39" fillId="35" borderId="1" xfId="0" applyFont="1" applyFill="1" applyBorder="1" applyAlignment="1">
      <alignment horizontal="left" vertical="top" wrapText="1"/>
    </xf>
    <xf numFmtId="0" fontId="40" fillId="35" borderId="1" xfId="0" applyFont="1" applyFill="1" applyBorder="1" applyAlignment="1">
      <alignment vertical="top" wrapText="1"/>
    </xf>
    <xf numFmtId="0" fontId="43" fillId="35" borderId="11" xfId="0" applyFont="1" applyFill="1" applyBorder="1" applyAlignment="1">
      <alignment horizontal="left" vertical="top" wrapText="1"/>
    </xf>
    <xf numFmtId="0" fontId="40" fillId="0" borderId="1" xfId="0" applyFont="1" applyFill="1" applyBorder="1" applyAlignment="1">
      <alignment horizontal="center" vertical="top" wrapText="1"/>
    </xf>
    <xf numFmtId="0" fontId="47" fillId="35" borderId="1" xfId="0" applyFont="1" applyFill="1" applyBorder="1" applyAlignment="1">
      <alignment horizontal="left" vertical="top" wrapText="1"/>
    </xf>
    <xf numFmtId="0" fontId="43" fillId="35" borderId="28" xfId="0" applyFont="1" applyFill="1" applyBorder="1" applyAlignment="1">
      <alignment horizontal="left" vertical="top" wrapText="1"/>
    </xf>
    <xf numFmtId="0" fontId="39" fillId="36" borderId="41" xfId="0" applyFont="1" applyFill="1" applyBorder="1" applyAlignment="1">
      <alignment horizontal="center" vertical="top" wrapText="1"/>
    </xf>
    <xf numFmtId="0" fontId="39" fillId="36" borderId="42" xfId="0" applyFont="1" applyFill="1" applyBorder="1" applyAlignment="1">
      <alignment horizontal="center" vertical="top" wrapText="1"/>
    </xf>
    <xf numFmtId="0" fontId="43" fillId="36" borderId="42" xfId="0" applyFont="1" applyFill="1" applyBorder="1" applyAlignment="1">
      <alignment horizontal="center" vertical="top" wrapText="1"/>
    </xf>
    <xf numFmtId="0" fontId="40" fillId="0" borderId="40" xfId="0" applyFont="1" applyBorder="1" applyAlignment="1">
      <alignment horizontal="center" vertical="top" wrapText="1"/>
    </xf>
    <xf numFmtId="0" fontId="40" fillId="0" borderId="16" xfId="0" applyFont="1" applyBorder="1" applyAlignment="1">
      <alignment horizontal="center" vertical="top" wrapText="1"/>
    </xf>
    <xf numFmtId="0" fontId="43" fillId="0" borderId="11" xfId="0" applyFont="1" applyBorder="1" applyAlignment="1">
      <alignment horizontal="center" vertical="top" wrapText="1"/>
    </xf>
    <xf numFmtId="49" fontId="39" fillId="35" borderId="11" xfId="0" applyNumberFormat="1" applyFont="1" applyFill="1" applyBorder="1" applyAlignment="1">
      <alignment horizontal="left" vertical="top"/>
    </xf>
    <xf numFmtId="49" fontId="39" fillId="35" borderId="27" xfId="0" applyNumberFormat="1" applyFont="1" applyFill="1" applyBorder="1" applyAlignment="1">
      <alignment horizontal="left" vertical="top"/>
    </xf>
    <xf numFmtId="0" fontId="43" fillId="35" borderId="27" xfId="0" applyFont="1" applyFill="1" applyBorder="1" applyAlignment="1">
      <alignment horizontal="left" vertical="top"/>
    </xf>
    <xf numFmtId="0" fontId="0" fillId="35" borderId="27" xfId="0" applyFill="1" applyBorder="1" applyAlignment="1">
      <alignment horizontal="left" vertical="top"/>
    </xf>
    <xf numFmtId="0" fontId="0" fillId="35" borderId="16" xfId="0" applyFill="1" applyBorder="1" applyAlignment="1">
      <alignment horizontal="left" vertical="top"/>
    </xf>
    <xf numFmtId="0" fontId="0" fillId="0" borderId="16" xfId="0" applyBorder="1" applyAlignment="1">
      <alignment horizontal="left" vertical="top"/>
    </xf>
    <xf numFmtId="49" fontId="39" fillId="35" borderId="1" xfId="0" applyNumberFormat="1" applyFont="1" applyFill="1" applyBorder="1" applyAlignment="1">
      <alignment horizontal="left" vertical="top"/>
    </xf>
    <xf numFmtId="0" fontId="43" fillId="35" borderId="1" xfId="0" applyFont="1" applyFill="1" applyBorder="1" applyAlignment="1">
      <alignment horizontal="left" vertical="top"/>
    </xf>
    <xf numFmtId="0" fontId="0" fillId="35" borderId="27" xfId="0" applyFill="1" applyBorder="1" applyAlignment="1">
      <alignment horizontal="left" vertical="top" wrapText="1"/>
    </xf>
    <xf numFmtId="0" fontId="0" fillId="35" borderId="16" xfId="0" applyFill="1" applyBorder="1" applyAlignment="1">
      <alignment horizontal="left" vertical="top" wrapText="1"/>
    </xf>
    <xf numFmtId="49" fontId="39" fillId="35" borderId="16" xfId="0" applyNumberFormat="1" applyFont="1" applyFill="1" applyBorder="1" applyAlignment="1">
      <alignment horizontal="left" vertical="top" wrapText="1"/>
    </xf>
    <xf numFmtId="0" fontId="5" fillId="27" borderId="0" xfId="2" applyFont="1" applyFill="1" applyAlignment="1">
      <alignment horizontal="left" vertical="top" wrapText="1"/>
    </xf>
    <xf numFmtId="14" fontId="5" fillId="0" borderId="0" xfId="2" applyNumberFormat="1" applyFont="1" applyFill="1" applyBorder="1" applyAlignment="1">
      <alignment horizontal="left"/>
    </xf>
  </cellXfs>
  <cellStyles count="1350">
    <cellStyle name="20% - Accent1 2" xfId="5"/>
    <cellStyle name="20% - Accent1 2 2" xfId="223"/>
    <cellStyle name="20% - Accent1 2_IHI" xfId="251"/>
    <cellStyle name="20% - Accent1 3" xfId="4"/>
    <cellStyle name="20% - Accent2 2" xfId="7"/>
    <cellStyle name="20% - Accent2 2 2" xfId="224"/>
    <cellStyle name="20% - Accent2 2_IHI" xfId="250"/>
    <cellStyle name="20% - Accent2 3" xfId="6"/>
    <cellStyle name="20% - Accent3 2" xfId="9"/>
    <cellStyle name="20% - Accent3 2 2" xfId="225"/>
    <cellStyle name="20% - Accent3 2_IHI" xfId="249"/>
    <cellStyle name="20% - Accent3 3" xfId="8"/>
    <cellStyle name="20% - Accent4 2" xfId="11"/>
    <cellStyle name="20% - Accent4 2 2" xfId="226"/>
    <cellStyle name="20% - Accent4 2_IHI" xfId="245"/>
    <cellStyle name="20% - Accent4 3" xfId="10"/>
    <cellStyle name="20% - Accent5 2" xfId="13"/>
    <cellStyle name="20% - Accent5 2 2" xfId="227"/>
    <cellStyle name="20% - Accent5 2_IHI" xfId="243"/>
    <cellStyle name="20% - Accent5 3" xfId="12"/>
    <cellStyle name="20% - Accent6 2" xfId="15"/>
    <cellStyle name="20% - Accent6 2 2" xfId="228"/>
    <cellStyle name="20% - Accent6 2_IHI" xfId="244"/>
    <cellStyle name="20% - Accent6 3" xfId="14"/>
    <cellStyle name="40% - Accent1 2" xfId="17"/>
    <cellStyle name="40% - Accent1 2 2" xfId="229"/>
    <cellStyle name="40% - Accent1 2_IHI" xfId="242"/>
    <cellStyle name="40% - Accent1 3" xfId="16"/>
    <cellStyle name="40% - Accent2 2" xfId="19"/>
    <cellStyle name="40% - Accent2 2 2" xfId="230"/>
    <cellStyle name="40% - Accent2 2_IHI" xfId="241"/>
    <cellStyle name="40% - Accent2 3" xfId="18"/>
    <cellStyle name="40% - Accent3 2" xfId="21"/>
    <cellStyle name="40% - Accent3 2 2" xfId="231"/>
    <cellStyle name="40% - Accent3 2_IHI" xfId="240"/>
    <cellStyle name="40% - Accent3 3" xfId="20"/>
    <cellStyle name="40% - Accent4 2" xfId="23"/>
    <cellStyle name="40% - Accent4 2 2" xfId="232"/>
    <cellStyle name="40% - Accent4 2_IHI" xfId="246"/>
    <cellStyle name="40% - Accent4 3" xfId="22"/>
    <cellStyle name="40% - Accent5 2" xfId="25"/>
    <cellStyle name="40% - Accent5 2 2" xfId="233"/>
    <cellStyle name="40% - Accent5 2_IHI" xfId="247"/>
    <cellStyle name="40% - Accent5 3" xfId="24"/>
    <cellStyle name="40% - Accent6 2" xfId="27"/>
    <cellStyle name="40% - Accent6 2 2" xfId="234"/>
    <cellStyle name="40% - Accent6 2_IHI" xfId="248"/>
    <cellStyle name="40% - Accent6 3" xfId="26"/>
    <cellStyle name="60% - Accent1 2" xfId="29"/>
    <cellStyle name="60% - Accent1 3" xfId="28"/>
    <cellStyle name="60% - Accent2 2" xfId="31"/>
    <cellStyle name="60% - Accent2 3" xfId="30"/>
    <cellStyle name="60% - Accent3 2" xfId="33"/>
    <cellStyle name="60% - Accent3 3" xfId="32"/>
    <cellStyle name="60% - Accent4 2" xfId="35"/>
    <cellStyle name="60% - Accent4 3" xfId="34"/>
    <cellStyle name="60% - Accent5 2" xfId="37"/>
    <cellStyle name="60% - Accent5 3" xfId="36"/>
    <cellStyle name="60% - Accent6 2" xfId="39"/>
    <cellStyle name="60% - Accent6 3" xfId="38"/>
    <cellStyle name="Accent1 2" xfId="41"/>
    <cellStyle name="Accent1 3" xfId="40"/>
    <cellStyle name="Accent2 2" xfId="43"/>
    <cellStyle name="Accent2 3" xfId="42"/>
    <cellStyle name="Accent3 2" xfId="45"/>
    <cellStyle name="Accent3 3" xfId="44"/>
    <cellStyle name="Accent4 2" xfId="47"/>
    <cellStyle name="Accent4 3" xfId="46"/>
    <cellStyle name="Accent5 2" xfId="49"/>
    <cellStyle name="Accent5 3" xfId="48"/>
    <cellStyle name="Accent6 2" xfId="51"/>
    <cellStyle name="Accent6 3" xfId="50"/>
    <cellStyle name="Bad 2" xfId="53"/>
    <cellStyle name="Bad 3" xfId="52"/>
    <cellStyle name="Calculation 2" xfId="55"/>
    <cellStyle name="Calculation 2 10" xfId="671"/>
    <cellStyle name="Calculation 2 2" xfId="95"/>
    <cellStyle name="Calculation 2 2 2" xfId="130"/>
    <cellStyle name="Calculation 2 2 2 2" xfId="189"/>
    <cellStyle name="Calculation 2 2 2 2 2" xfId="938"/>
    <cellStyle name="Calculation 2 2 2 2 3" xfId="1050"/>
    <cellStyle name="Calculation 2 2 2 2 4" xfId="1185"/>
    <cellStyle name="Calculation 2 2 2 2 5" xfId="1318"/>
    <cellStyle name="Calculation 2 2 2 2 6" xfId="779"/>
    <cellStyle name="Calculation 2 2 2 3" xfId="888"/>
    <cellStyle name="Calculation 2 2 2 4" xfId="991"/>
    <cellStyle name="Calculation 2 2 2 5" xfId="1127"/>
    <cellStyle name="Calculation 2 2 2 6" xfId="1260"/>
    <cellStyle name="Calculation 2 2 2 7" xfId="721"/>
    <cellStyle name="Calculation 2 2 3" xfId="149"/>
    <cellStyle name="Calculation 2 2 3 2" xfId="208"/>
    <cellStyle name="Calculation 2 2 3 2 2" xfId="956"/>
    <cellStyle name="Calculation 2 2 3 2 3" xfId="1069"/>
    <cellStyle name="Calculation 2 2 3 2 4" xfId="1204"/>
    <cellStyle name="Calculation 2 2 3 2 5" xfId="1337"/>
    <cellStyle name="Calculation 2 2 3 2 6" xfId="798"/>
    <cellStyle name="Calculation 2 2 3 3" xfId="905"/>
    <cellStyle name="Calculation 2 2 3 4" xfId="1010"/>
    <cellStyle name="Calculation 2 2 3 5" xfId="1146"/>
    <cellStyle name="Calculation 2 2 3 6" xfId="1279"/>
    <cellStyle name="Calculation 2 2 3 7" xfId="740"/>
    <cellStyle name="Calculation 2 2 4" xfId="858"/>
    <cellStyle name="Calculation 2 2 5" xfId="821"/>
    <cellStyle name="Calculation 2 2 6" xfId="1092"/>
    <cellStyle name="Calculation 2 2 7" xfId="1225"/>
    <cellStyle name="Calculation 2 2 8" xfId="686"/>
    <cellStyle name="Calculation 2 3" xfId="105"/>
    <cellStyle name="Calculation 2 3 2" xfId="164"/>
    <cellStyle name="Calculation 2 3 2 2" xfId="917"/>
    <cellStyle name="Calculation 2 3 2 3" xfId="1025"/>
    <cellStyle name="Calculation 2 3 2 4" xfId="1160"/>
    <cellStyle name="Calculation 2 3 2 5" xfId="1293"/>
    <cellStyle name="Calculation 2 3 2 6" xfId="754"/>
    <cellStyle name="Calculation 2 3 3" xfId="866"/>
    <cellStyle name="Calculation 2 3 4" xfId="811"/>
    <cellStyle name="Calculation 2 3 5" xfId="1102"/>
    <cellStyle name="Calculation 2 3 6" xfId="1235"/>
    <cellStyle name="Calculation 2 3 7" xfId="696"/>
    <cellStyle name="Calculation 2 4" xfId="115"/>
    <cellStyle name="Calculation 2 4 2" xfId="174"/>
    <cellStyle name="Calculation 2 4 2 2" xfId="925"/>
    <cellStyle name="Calculation 2 4 2 3" xfId="1035"/>
    <cellStyle name="Calculation 2 4 2 4" xfId="1170"/>
    <cellStyle name="Calculation 2 4 2 5" xfId="1303"/>
    <cellStyle name="Calculation 2 4 2 6" xfId="764"/>
    <cellStyle name="Calculation 2 4 3" xfId="875"/>
    <cellStyle name="Calculation 2 4 4" xfId="976"/>
    <cellStyle name="Calculation 2 4 5" xfId="1112"/>
    <cellStyle name="Calculation 2 4 6" xfId="1245"/>
    <cellStyle name="Calculation 2 4 7" xfId="706"/>
    <cellStyle name="Calculation 2 5" xfId="140"/>
    <cellStyle name="Calculation 2 5 2" xfId="199"/>
    <cellStyle name="Calculation 2 5 2 2" xfId="947"/>
    <cellStyle name="Calculation 2 5 2 3" xfId="1060"/>
    <cellStyle name="Calculation 2 5 2 4" xfId="1195"/>
    <cellStyle name="Calculation 2 5 2 5" xfId="1328"/>
    <cellStyle name="Calculation 2 5 2 6" xfId="789"/>
    <cellStyle name="Calculation 2 5 3" xfId="896"/>
    <cellStyle name="Calculation 2 5 4" xfId="1001"/>
    <cellStyle name="Calculation 2 5 5" xfId="1137"/>
    <cellStyle name="Calculation 2 5 6" xfId="1270"/>
    <cellStyle name="Calculation 2 5 7" xfId="731"/>
    <cellStyle name="Calculation 2 6" xfId="841"/>
    <cellStyle name="Calculation 2 7" xfId="842"/>
    <cellStyle name="Calculation 2 8" xfId="852"/>
    <cellStyle name="Calculation 2 9" xfId="839"/>
    <cellStyle name="Calculation 3" xfId="54"/>
    <cellStyle name="Calculation 3 10" xfId="670"/>
    <cellStyle name="Calculation 3 2" xfId="94"/>
    <cellStyle name="Calculation 3 2 2" xfId="129"/>
    <cellStyle name="Calculation 3 2 2 2" xfId="188"/>
    <cellStyle name="Calculation 3 2 2 2 2" xfId="937"/>
    <cellStyle name="Calculation 3 2 2 2 3" xfId="1049"/>
    <cellStyle name="Calculation 3 2 2 2 4" xfId="1184"/>
    <cellStyle name="Calculation 3 2 2 2 5" xfId="1317"/>
    <cellStyle name="Calculation 3 2 2 2 6" xfId="778"/>
    <cellStyle name="Calculation 3 2 2 3" xfId="887"/>
    <cellStyle name="Calculation 3 2 2 4" xfId="990"/>
    <cellStyle name="Calculation 3 2 2 5" xfId="1126"/>
    <cellStyle name="Calculation 3 2 2 6" xfId="1259"/>
    <cellStyle name="Calculation 3 2 2 7" xfId="720"/>
    <cellStyle name="Calculation 3 2 3" xfId="148"/>
    <cellStyle name="Calculation 3 2 3 2" xfId="207"/>
    <cellStyle name="Calculation 3 2 3 2 2" xfId="955"/>
    <cellStyle name="Calculation 3 2 3 2 3" xfId="1068"/>
    <cellStyle name="Calculation 3 2 3 2 4" xfId="1203"/>
    <cellStyle name="Calculation 3 2 3 2 5" xfId="1336"/>
    <cellStyle name="Calculation 3 2 3 2 6" xfId="797"/>
    <cellStyle name="Calculation 3 2 3 3" xfId="904"/>
    <cellStyle name="Calculation 3 2 3 4" xfId="1009"/>
    <cellStyle name="Calculation 3 2 3 5" xfId="1145"/>
    <cellStyle name="Calculation 3 2 3 6" xfId="1278"/>
    <cellStyle name="Calculation 3 2 3 7" xfId="739"/>
    <cellStyle name="Calculation 3 2 4" xfId="857"/>
    <cellStyle name="Calculation 3 2 5" xfId="824"/>
    <cellStyle name="Calculation 3 2 6" xfId="1091"/>
    <cellStyle name="Calculation 3 2 7" xfId="1224"/>
    <cellStyle name="Calculation 3 2 8" xfId="685"/>
    <cellStyle name="Calculation 3 3" xfId="104"/>
    <cellStyle name="Calculation 3 3 2" xfId="163"/>
    <cellStyle name="Calculation 3 3 2 2" xfId="916"/>
    <cellStyle name="Calculation 3 3 2 3" xfId="1024"/>
    <cellStyle name="Calculation 3 3 2 4" xfId="1159"/>
    <cellStyle name="Calculation 3 3 2 5" xfId="1292"/>
    <cellStyle name="Calculation 3 3 2 6" xfId="753"/>
    <cellStyle name="Calculation 3 3 3" xfId="865"/>
    <cellStyle name="Calculation 3 3 4" xfId="814"/>
    <cellStyle name="Calculation 3 3 5" xfId="1101"/>
    <cellStyle name="Calculation 3 3 6" xfId="1234"/>
    <cellStyle name="Calculation 3 3 7" xfId="695"/>
    <cellStyle name="Calculation 3 4" xfId="114"/>
    <cellStyle name="Calculation 3 4 2" xfId="173"/>
    <cellStyle name="Calculation 3 4 2 2" xfId="924"/>
    <cellStyle name="Calculation 3 4 2 3" xfId="1034"/>
    <cellStyle name="Calculation 3 4 2 4" xfId="1169"/>
    <cellStyle name="Calculation 3 4 2 5" xfId="1302"/>
    <cellStyle name="Calculation 3 4 2 6" xfId="763"/>
    <cellStyle name="Calculation 3 4 3" xfId="874"/>
    <cellStyle name="Calculation 3 4 4" xfId="975"/>
    <cellStyle name="Calculation 3 4 5" xfId="1111"/>
    <cellStyle name="Calculation 3 4 6" xfId="1244"/>
    <cellStyle name="Calculation 3 4 7" xfId="705"/>
    <cellStyle name="Calculation 3 5" xfId="139"/>
    <cellStyle name="Calculation 3 5 2" xfId="198"/>
    <cellStyle name="Calculation 3 5 2 2" xfId="946"/>
    <cellStyle name="Calculation 3 5 2 3" xfId="1059"/>
    <cellStyle name="Calculation 3 5 2 4" xfId="1194"/>
    <cellStyle name="Calculation 3 5 2 5" xfId="1327"/>
    <cellStyle name="Calculation 3 5 2 6" xfId="788"/>
    <cellStyle name="Calculation 3 5 3" xfId="895"/>
    <cellStyle name="Calculation 3 5 4" xfId="1000"/>
    <cellStyle name="Calculation 3 5 5" xfId="1136"/>
    <cellStyle name="Calculation 3 5 6" xfId="1269"/>
    <cellStyle name="Calculation 3 5 7" xfId="730"/>
    <cellStyle name="Calculation 3 6" xfId="840"/>
    <cellStyle name="Calculation 3 7" xfId="844"/>
    <cellStyle name="Calculation 3 8" xfId="967"/>
    <cellStyle name="Calculation 3 9" xfId="843"/>
    <cellStyle name="Calculation 4" xfId="89"/>
    <cellStyle name="Calculation 4 2" xfId="124"/>
    <cellStyle name="Calculation 4 2 2" xfId="183"/>
    <cellStyle name="Calculation 4 2 2 2" xfId="932"/>
    <cellStyle name="Calculation 4 2 2 3" xfId="1044"/>
    <cellStyle name="Calculation 4 2 2 4" xfId="1179"/>
    <cellStyle name="Calculation 4 2 2 5" xfId="1312"/>
    <cellStyle name="Calculation 4 2 2 6" xfId="773"/>
    <cellStyle name="Calculation 4 2 3" xfId="882"/>
    <cellStyle name="Calculation 4 2 4" xfId="985"/>
    <cellStyle name="Calculation 4 2 5" xfId="1121"/>
    <cellStyle name="Calculation 4 2 6" xfId="1254"/>
    <cellStyle name="Calculation 4 2 7" xfId="715"/>
    <cellStyle name="Calculation 4 3" xfId="143"/>
    <cellStyle name="Calculation 4 3 2" xfId="202"/>
    <cellStyle name="Calculation 4 3 2 2" xfId="950"/>
    <cellStyle name="Calculation 4 3 2 3" xfId="1063"/>
    <cellStyle name="Calculation 4 3 2 4" xfId="1198"/>
    <cellStyle name="Calculation 4 3 2 5" xfId="1331"/>
    <cellStyle name="Calculation 4 3 2 6" xfId="792"/>
    <cellStyle name="Calculation 4 3 3" xfId="899"/>
    <cellStyle name="Calculation 4 3 4" xfId="1004"/>
    <cellStyle name="Calculation 4 3 5" xfId="1140"/>
    <cellStyle name="Calculation 4 3 6" xfId="1273"/>
    <cellStyle name="Calculation 4 3 7" xfId="734"/>
    <cellStyle name="Calculation 4 4" xfId="853"/>
    <cellStyle name="Calculation 4 5" xfId="827"/>
    <cellStyle name="Calculation 4 6" xfId="1086"/>
    <cellStyle name="Calculation 4 7" xfId="1219"/>
    <cellStyle name="Calculation 4 8" xfId="680"/>
    <cellStyle name="Check Cell 2" xfId="57"/>
    <cellStyle name="Check Cell 3" xfId="56"/>
    <cellStyle name="Explanatory Text 2" xfId="59"/>
    <cellStyle name="Explanatory Text 3" xfId="60"/>
    <cellStyle name="Explanatory Text 4" xfId="58"/>
    <cellStyle name="Explanatory Text 5" xfId="257"/>
    <cellStyle name="Good 2" xfId="62"/>
    <cellStyle name="Good 3" xfId="61"/>
    <cellStyle name="Heading 1 2" xfId="64"/>
    <cellStyle name="Heading 1 3" xfId="63"/>
    <cellStyle name="Heading 2 2" xfId="66"/>
    <cellStyle name="Heading 2 3" xfId="65"/>
    <cellStyle name="Heading 3 2" xfId="68"/>
    <cellStyle name="Heading 3 3" xfId="67"/>
    <cellStyle name="Heading 4 2" xfId="70"/>
    <cellStyle name="Heading 4 3" xfId="69"/>
    <cellStyle name="Input 2" xfId="72"/>
    <cellStyle name="Input 2 10" xfId="673"/>
    <cellStyle name="Input 2 2" xfId="97"/>
    <cellStyle name="Input 2 2 2" xfId="132"/>
    <cellStyle name="Input 2 2 2 2" xfId="191"/>
    <cellStyle name="Input 2 2 2 2 2" xfId="940"/>
    <cellStyle name="Input 2 2 2 2 3" xfId="1052"/>
    <cellStyle name="Input 2 2 2 2 4" xfId="1187"/>
    <cellStyle name="Input 2 2 2 2 5" xfId="1320"/>
    <cellStyle name="Input 2 2 2 2 6" xfId="781"/>
    <cellStyle name="Input 2 2 2 3" xfId="890"/>
    <cellStyle name="Input 2 2 2 4" xfId="993"/>
    <cellStyle name="Input 2 2 2 5" xfId="1129"/>
    <cellStyle name="Input 2 2 2 6" xfId="1262"/>
    <cellStyle name="Input 2 2 2 7" xfId="723"/>
    <cellStyle name="Input 2 2 3" xfId="151"/>
    <cellStyle name="Input 2 2 3 2" xfId="210"/>
    <cellStyle name="Input 2 2 3 2 2" xfId="958"/>
    <cellStyle name="Input 2 2 3 2 3" xfId="1071"/>
    <cellStyle name="Input 2 2 3 2 4" xfId="1206"/>
    <cellStyle name="Input 2 2 3 2 5" xfId="1339"/>
    <cellStyle name="Input 2 2 3 2 6" xfId="800"/>
    <cellStyle name="Input 2 2 3 3" xfId="907"/>
    <cellStyle name="Input 2 2 3 4" xfId="1012"/>
    <cellStyle name="Input 2 2 3 5" xfId="1148"/>
    <cellStyle name="Input 2 2 3 6" xfId="1281"/>
    <cellStyle name="Input 2 2 3 7" xfId="742"/>
    <cellStyle name="Input 2 2 4" xfId="860"/>
    <cellStyle name="Input 2 2 5" xfId="819"/>
    <cellStyle name="Input 2 2 6" xfId="1094"/>
    <cellStyle name="Input 2 2 7" xfId="1227"/>
    <cellStyle name="Input 2 2 8" xfId="688"/>
    <cellStyle name="Input 2 3" xfId="107"/>
    <cellStyle name="Input 2 3 2" xfId="166"/>
    <cellStyle name="Input 2 3 2 2" xfId="919"/>
    <cellStyle name="Input 2 3 2 3" xfId="1027"/>
    <cellStyle name="Input 2 3 2 4" xfId="1162"/>
    <cellStyle name="Input 2 3 2 5" xfId="1295"/>
    <cellStyle name="Input 2 3 2 6" xfId="756"/>
    <cellStyle name="Input 2 3 3" xfId="868"/>
    <cellStyle name="Input 2 3 4" xfId="968"/>
    <cellStyle name="Input 2 3 5" xfId="1104"/>
    <cellStyle name="Input 2 3 6" xfId="1237"/>
    <cellStyle name="Input 2 3 7" xfId="698"/>
    <cellStyle name="Input 2 4" xfId="117"/>
    <cellStyle name="Input 2 4 2" xfId="176"/>
    <cellStyle name="Input 2 4 2 2" xfId="927"/>
    <cellStyle name="Input 2 4 2 3" xfId="1037"/>
    <cellStyle name="Input 2 4 2 4" xfId="1172"/>
    <cellStyle name="Input 2 4 2 5" xfId="1305"/>
    <cellStyle name="Input 2 4 2 6" xfId="766"/>
    <cellStyle name="Input 2 4 3" xfId="877"/>
    <cellStyle name="Input 2 4 4" xfId="978"/>
    <cellStyle name="Input 2 4 5" xfId="1114"/>
    <cellStyle name="Input 2 4 6" xfId="1247"/>
    <cellStyle name="Input 2 4 7" xfId="708"/>
    <cellStyle name="Input 2 5" xfId="142"/>
    <cellStyle name="Input 2 5 2" xfId="201"/>
    <cellStyle name="Input 2 5 2 2" xfId="949"/>
    <cellStyle name="Input 2 5 2 3" xfId="1062"/>
    <cellStyle name="Input 2 5 2 4" xfId="1197"/>
    <cellStyle name="Input 2 5 2 5" xfId="1330"/>
    <cellStyle name="Input 2 5 2 6" xfId="791"/>
    <cellStyle name="Input 2 5 3" xfId="898"/>
    <cellStyle name="Input 2 5 4" xfId="1003"/>
    <cellStyle name="Input 2 5 5" xfId="1139"/>
    <cellStyle name="Input 2 5 6" xfId="1272"/>
    <cellStyle name="Input 2 5 7" xfId="733"/>
    <cellStyle name="Input 2 6" xfId="846"/>
    <cellStyle name="Input 2 7" xfId="838"/>
    <cellStyle name="Input 2 8" xfId="869"/>
    <cellStyle name="Input 2 9" xfId="851"/>
    <cellStyle name="Input 3" xfId="71"/>
    <cellStyle name="Input 3 10" xfId="672"/>
    <cellStyle name="Input 3 2" xfId="96"/>
    <cellStyle name="Input 3 2 2" xfId="131"/>
    <cellStyle name="Input 3 2 2 2" xfId="190"/>
    <cellStyle name="Input 3 2 2 2 2" xfId="939"/>
    <cellStyle name="Input 3 2 2 2 3" xfId="1051"/>
    <cellStyle name="Input 3 2 2 2 4" xfId="1186"/>
    <cellStyle name="Input 3 2 2 2 5" xfId="1319"/>
    <cellStyle name="Input 3 2 2 2 6" xfId="780"/>
    <cellStyle name="Input 3 2 2 3" xfId="889"/>
    <cellStyle name="Input 3 2 2 4" xfId="992"/>
    <cellStyle name="Input 3 2 2 5" xfId="1128"/>
    <cellStyle name="Input 3 2 2 6" xfId="1261"/>
    <cellStyle name="Input 3 2 2 7" xfId="722"/>
    <cellStyle name="Input 3 2 3" xfId="150"/>
    <cellStyle name="Input 3 2 3 2" xfId="209"/>
    <cellStyle name="Input 3 2 3 2 2" xfId="957"/>
    <cellStyle name="Input 3 2 3 2 3" xfId="1070"/>
    <cellStyle name="Input 3 2 3 2 4" xfId="1205"/>
    <cellStyle name="Input 3 2 3 2 5" xfId="1338"/>
    <cellStyle name="Input 3 2 3 2 6" xfId="799"/>
    <cellStyle name="Input 3 2 3 3" xfId="906"/>
    <cellStyle name="Input 3 2 3 4" xfId="1011"/>
    <cellStyle name="Input 3 2 3 5" xfId="1147"/>
    <cellStyle name="Input 3 2 3 6" xfId="1280"/>
    <cellStyle name="Input 3 2 3 7" xfId="741"/>
    <cellStyle name="Input 3 2 4" xfId="859"/>
    <cellStyle name="Input 3 2 5" xfId="822"/>
    <cellStyle name="Input 3 2 6" xfId="1093"/>
    <cellStyle name="Input 3 2 7" xfId="1226"/>
    <cellStyle name="Input 3 2 8" xfId="687"/>
    <cellStyle name="Input 3 3" xfId="106"/>
    <cellStyle name="Input 3 3 2" xfId="165"/>
    <cellStyle name="Input 3 3 2 2" xfId="918"/>
    <cellStyle name="Input 3 3 2 3" xfId="1026"/>
    <cellStyle name="Input 3 3 2 4" xfId="1161"/>
    <cellStyle name="Input 3 3 2 5" xfId="1294"/>
    <cellStyle name="Input 3 3 2 6" xfId="755"/>
    <cellStyle name="Input 3 3 3" xfId="867"/>
    <cellStyle name="Input 3 3 4" xfId="812"/>
    <cellStyle name="Input 3 3 5" xfId="1103"/>
    <cellStyle name="Input 3 3 6" xfId="1236"/>
    <cellStyle name="Input 3 3 7" xfId="697"/>
    <cellStyle name="Input 3 4" xfId="116"/>
    <cellStyle name="Input 3 4 2" xfId="175"/>
    <cellStyle name="Input 3 4 2 2" xfId="926"/>
    <cellStyle name="Input 3 4 2 3" xfId="1036"/>
    <cellStyle name="Input 3 4 2 4" xfId="1171"/>
    <cellStyle name="Input 3 4 2 5" xfId="1304"/>
    <cellStyle name="Input 3 4 2 6" xfId="765"/>
    <cellStyle name="Input 3 4 3" xfId="876"/>
    <cellStyle name="Input 3 4 4" xfId="977"/>
    <cellStyle name="Input 3 4 5" xfId="1113"/>
    <cellStyle name="Input 3 4 6" xfId="1246"/>
    <cellStyle name="Input 3 4 7" xfId="707"/>
    <cellStyle name="Input 3 5" xfId="141"/>
    <cellStyle name="Input 3 5 2" xfId="200"/>
    <cellStyle name="Input 3 5 2 2" xfId="948"/>
    <cellStyle name="Input 3 5 2 3" xfId="1061"/>
    <cellStyle name="Input 3 5 2 4" xfId="1196"/>
    <cellStyle name="Input 3 5 2 5" xfId="1329"/>
    <cellStyle name="Input 3 5 2 6" xfId="790"/>
    <cellStyle name="Input 3 5 3" xfId="897"/>
    <cellStyle name="Input 3 5 4" xfId="1002"/>
    <cellStyle name="Input 3 5 5" xfId="1138"/>
    <cellStyle name="Input 3 5 6" xfId="1271"/>
    <cellStyle name="Input 3 5 7" xfId="732"/>
    <cellStyle name="Input 3 6" xfId="845"/>
    <cellStyle name="Input 3 7" xfId="837"/>
    <cellStyle name="Input 3 8" xfId="941"/>
    <cellStyle name="Input 3 9" xfId="836"/>
    <cellStyle name="Input 4" xfId="90"/>
    <cellStyle name="Input 4 2" xfId="125"/>
    <cellStyle name="Input 4 2 2" xfId="184"/>
    <cellStyle name="Input 4 2 2 2" xfId="933"/>
    <cellStyle name="Input 4 2 2 3" xfId="1045"/>
    <cellStyle name="Input 4 2 2 4" xfId="1180"/>
    <cellStyle name="Input 4 2 2 5" xfId="1313"/>
    <cellStyle name="Input 4 2 2 6" xfId="774"/>
    <cellStyle name="Input 4 2 3" xfId="883"/>
    <cellStyle name="Input 4 2 4" xfId="986"/>
    <cellStyle name="Input 4 2 5" xfId="1122"/>
    <cellStyle name="Input 4 2 6" xfId="1255"/>
    <cellStyle name="Input 4 2 7" xfId="716"/>
    <cellStyle name="Input 4 3" xfId="144"/>
    <cellStyle name="Input 4 3 2" xfId="203"/>
    <cellStyle name="Input 4 3 2 2" xfId="951"/>
    <cellStyle name="Input 4 3 2 3" xfId="1064"/>
    <cellStyle name="Input 4 3 2 4" xfId="1199"/>
    <cellStyle name="Input 4 3 2 5" xfId="1332"/>
    <cellStyle name="Input 4 3 2 6" xfId="793"/>
    <cellStyle name="Input 4 3 3" xfId="900"/>
    <cellStyle name="Input 4 3 4" xfId="1005"/>
    <cellStyle name="Input 4 3 5" xfId="1141"/>
    <cellStyle name="Input 4 3 6" xfId="1274"/>
    <cellStyle name="Input 4 3 7" xfId="735"/>
    <cellStyle name="Input 4 4" xfId="854"/>
    <cellStyle name="Input 4 5" xfId="828"/>
    <cellStyle name="Input 4 6" xfId="1087"/>
    <cellStyle name="Input 4 7" xfId="1220"/>
    <cellStyle name="Input 4 8" xfId="681"/>
    <cellStyle name="Linked Cell 2" xfId="74"/>
    <cellStyle name="Linked Cell 3" xfId="73"/>
    <cellStyle name="Neutral 2" xfId="76"/>
    <cellStyle name="Neutral 3" xfId="75"/>
    <cellStyle name="Normal" xfId="0" builtinId="0"/>
    <cellStyle name="Normal 10" xfId="258"/>
    <cellStyle name="Normal 10 2" xfId="262"/>
    <cellStyle name="Normal 11" xfId="260"/>
    <cellStyle name="Normal 12" xfId="457"/>
    <cellStyle name="Normal 2" xfId="2"/>
    <cellStyle name="Normal 3" xfId="1"/>
    <cellStyle name="Normal 3 2" xfId="77"/>
    <cellStyle name="Normal 3 3" xfId="235"/>
    <cellStyle name="Normal 3 3 2" xfId="284"/>
    <cellStyle name="Normal 3 3 2 2" xfId="495"/>
    <cellStyle name="Normal 3 3 3" xfId="296"/>
    <cellStyle name="Normal 3 3 3 2" xfId="507"/>
    <cellStyle name="Normal 3 3 4" xfId="380"/>
    <cellStyle name="Normal 3 3 4 2" xfId="591"/>
    <cellStyle name="Normal 3 3 5" xfId="462"/>
    <cellStyle name="Normal 3 3 6" xfId="477"/>
    <cellStyle name="Normal 3 4" xfId="272"/>
    <cellStyle name="Normal 3 4 2" xfId="483"/>
    <cellStyle name="Normal 3 5" xfId="278"/>
    <cellStyle name="Normal 3 5 2" xfId="489"/>
    <cellStyle name="Normal 3 6" xfId="290"/>
    <cellStyle name="Normal 3 6 2" xfId="501"/>
    <cellStyle name="Normal 3 7" xfId="374"/>
    <cellStyle name="Normal 3 7 2" xfId="585"/>
    <cellStyle name="Normal 3 8" xfId="458"/>
    <cellStyle name="Normal 3 9" xfId="471"/>
    <cellStyle name="Normal 3_IHI" xfId="252"/>
    <cellStyle name="Normal 4" xfId="3"/>
    <cellStyle name="Normal 4 10" xfId="291"/>
    <cellStyle name="Normal 4 10 2" xfId="502"/>
    <cellStyle name="Normal 4 11" xfId="375"/>
    <cellStyle name="Normal 4 11 2" xfId="586"/>
    <cellStyle name="Normal 4 12" xfId="459"/>
    <cellStyle name="Normal 4 13" xfId="472"/>
    <cellStyle name="Normal 4 2" xfId="162"/>
    <cellStyle name="Normal 4 2 10" xfId="377"/>
    <cellStyle name="Normal 4 2 10 2" xfId="588"/>
    <cellStyle name="Normal 4 2 11" xfId="461"/>
    <cellStyle name="Normal 4 2 12" xfId="474"/>
    <cellStyle name="Normal 4 2 2" xfId="236"/>
    <cellStyle name="Normal 4 2 2 10" xfId="480"/>
    <cellStyle name="Normal 4 2 2 11" xfId="269"/>
    <cellStyle name="Normal 4 2 2 2" xfId="287"/>
    <cellStyle name="Normal 4 2 2 2 2" xfId="305"/>
    <cellStyle name="Normal 4 2 2 2 2 2" xfId="306"/>
    <cellStyle name="Normal 4 2 2 2 2 2 2" xfId="390"/>
    <cellStyle name="Normal 4 2 2 2 2 2 2 2" xfId="601"/>
    <cellStyle name="Normal 4 2 2 2 2 2 3" xfId="517"/>
    <cellStyle name="Normal 4 2 2 2 2 3" xfId="389"/>
    <cellStyle name="Normal 4 2 2 2 2 3 2" xfId="600"/>
    <cellStyle name="Normal 4 2 2 2 2 4" xfId="516"/>
    <cellStyle name="Normal 4 2 2 2 3" xfId="307"/>
    <cellStyle name="Normal 4 2 2 2 3 2" xfId="391"/>
    <cellStyle name="Normal 4 2 2 2 3 2 2" xfId="602"/>
    <cellStyle name="Normal 4 2 2 2 3 3" xfId="518"/>
    <cellStyle name="Normal 4 2 2 2 4" xfId="304"/>
    <cellStyle name="Normal 4 2 2 2 4 2" xfId="515"/>
    <cellStyle name="Normal 4 2 2 2 5" xfId="388"/>
    <cellStyle name="Normal 4 2 2 2 5 2" xfId="599"/>
    <cellStyle name="Normal 4 2 2 2 6" xfId="498"/>
    <cellStyle name="Normal 4 2 2 3" xfId="308"/>
    <cellStyle name="Normal 4 2 2 3 2" xfId="309"/>
    <cellStyle name="Normal 4 2 2 3 2 2" xfId="310"/>
    <cellStyle name="Normal 4 2 2 3 2 2 2" xfId="394"/>
    <cellStyle name="Normal 4 2 2 3 2 2 2 2" xfId="605"/>
    <cellStyle name="Normal 4 2 2 3 2 2 3" xfId="521"/>
    <cellStyle name="Normal 4 2 2 3 2 3" xfId="393"/>
    <cellStyle name="Normal 4 2 2 3 2 3 2" xfId="604"/>
    <cellStyle name="Normal 4 2 2 3 2 4" xfId="520"/>
    <cellStyle name="Normal 4 2 2 3 3" xfId="311"/>
    <cellStyle name="Normal 4 2 2 3 3 2" xfId="395"/>
    <cellStyle name="Normal 4 2 2 3 3 2 2" xfId="606"/>
    <cellStyle name="Normal 4 2 2 3 3 3" xfId="522"/>
    <cellStyle name="Normal 4 2 2 3 4" xfId="392"/>
    <cellStyle name="Normal 4 2 2 3 4 2" xfId="603"/>
    <cellStyle name="Normal 4 2 2 3 5" xfId="519"/>
    <cellStyle name="Normal 4 2 2 4" xfId="312"/>
    <cellStyle name="Normal 4 2 2 4 2" xfId="313"/>
    <cellStyle name="Normal 4 2 2 4 2 2" xfId="397"/>
    <cellStyle name="Normal 4 2 2 4 2 2 2" xfId="608"/>
    <cellStyle name="Normal 4 2 2 4 2 3" xfId="524"/>
    <cellStyle name="Normal 4 2 2 4 3" xfId="396"/>
    <cellStyle name="Normal 4 2 2 4 3 2" xfId="607"/>
    <cellStyle name="Normal 4 2 2 4 4" xfId="523"/>
    <cellStyle name="Normal 4 2 2 5" xfId="314"/>
    <cellStyle name="Normal 4 2 2 5 2" xfId="398"/>
    <cellStyle name="Normal 4 2 2 5 2 2" xfId="609"/>
    <cellStyle name="Normal 4 2 2 5 3" xfId="525"/>
    <cellStyle name="Normal 4 2 2 6" xfId="303"/>
    <cellStyle name="Normal 4 2 2 6 2" xfId="387"/>
    <cellStyle name="Normal 4 2 2 6 2 2" xfId="598"/>
    <cellStyle name="Normal 4 2 2 6 3" xfId="514"/>
    <cellStyle name="Normal 4 2 2 7" xfId="299"/>
    <cellStyle name="Normal 4 2 2 7 2" xfId="510"/>
    <cellStyle name="Normal 4 2 2 8" xfId="383"/>
    <cellStyle name="Normal 4 2 2 8 2" xfId="594"/>
    <cellStyle name="Normal 4 2 2 9" xfId="463"/>
    <cellStyle name="Normal 4 2 3" xfId="275"/>
    <cellStyle name="Normal 4 2 3 2" xfId="316"/>
    <cellStyle name="Normal 4 2 3 2 2" xfId="317"/>
    <cellStyle name="Normal 4 2 3 2 2 2" xfId="318"/>
    <cellStyle name="Normal 4 2 3 2 2 2 2" xfId="402"/>
    <cellStyle name="Normal 4 2 3 2 2 2 2 2" xfId="613"/>
    <cellStyle name="Normal 4 2 3 2 2 2 3" xfId="529"/>
    <cellStyle name="Normal 4 2 3 2 2 3" xfId="401"/>
    <cellStyle name="Normal 4 2 3 2 2 3 2" xfId="612"/>
    <cellStyle name="Normal 4 2 3 2 2 4" xfId="528"/>
    <cellStyle name="Normal 4 2 3 2 3" xfId="319"/>
    <cellStyle name="Normal 4 2 3 2 3 2" xfId="403"/>
    <cellStyle name="Normal 4 2 3 2 3 2 2" xfId="614"/>
    <cellStyle name="Normal 4 2 3 2 3 3" xfId="530"/>
    <cellStyle name="Normal 4 2 3 2 4" xfId="400"/>
    <cellStyle name="Normal 4 2 3 2 4 2" xfId="611"/>
    <cellStyle name="Normal 4 2 3 2 5" xfId="527"/>
    <cellStyle name="Normal 4 2 3 3" xfId="320"/>
    <cellStyle name="Normal 4 2 3 3 2" xfId="321"/>
    <cellStyle name="Normal 4 2 3 3 2 2" xfId="322"/>
    <cellStyle name="Normal 4 2 3 3 2 2 2" xfId="406"/>
    <cellStyle name="Normal 4 2 3 3 2 2 2 2" xfId="617"/>
    <cellStyle name="Normal 4 2 3 3 2 2 3" xfId="533"/>
    <cellStyle name="Normal 4 2 3 3 2 3" xfId="405"/>
    <cellStyle name="Normal 4 2 3 3 2 3 2" xfId="616"/>
    <cellStyle name="Normal 4 2 3 3 2 4" xfId="532"/>
    <cellStyle name="Normal 4 2 3 3 3" xfId="323"/>
    <cellStyle name="Normal 4 2 3 3 3 2" xfId="407"/>
    <cellStyle name="Normal 4 2 3 3 3 2 2" xfId="618"/>
    <cellStyle name="Normal 4 2 3 3 3 3" xfId="534"/>
    <cellStyle name="Normal 4 2 3 3 4" xfId="404"/>
    <cellStyle name="Normal 4 2 3 3 4 2" xfId="615"/>
    <cellStyle name="Normal 4 2 3 3 5" xfId="531"/>
    <cellStyle name="Normal 4 2 3 4" xfId="324"/>
    <cellStyle name="Normal 4 2 3 4 2" xfId="325"/>
    <cellStyle name="Normal 4 2 3 4 2 2" xfId="409"/>
    <cellStyle name="Normal 4 2 3 4 2 2 2" xfId="620"/>
    <cellStyle name="Normal 4 2 3 4 2 3" xfId="536"/>
    <cellStyle name="Normal 4 2 3 4 3" xfId="408"/>
    <cellStyle name="Normal 4 2 3 4 3 2" xfId="619"/>
    <cellStyle name="Normal 4 2 3 4 4" xfId="535"/>
    <cellStyle name="Normal 4 2 3 5" xfId="326"/>
    <cellStyle name="Normal 4 2 3 5 2" xfId="410"/>
    <cellStyle name="Normal 4 2 3 5 2 2" xfId="621"/>
    <cellStyle name="Normal 4 2 3 5 3" xfId="537"/>
    <cellStyle name="Normal 4 2 3 6" xfId="315"/>
    <cellStyle name="Normal 4 2 3 6 2" xfId="526"/>
    <cellStyle name="Normal 4 2 3 7" xfId="399"/>
    <cellStyle name="Normal 4 2 3 7 2" xfId="610"/>
    <cellStyle name="Normal 4 2 3 8" xfId="486"/>
    <cellStyle name="Normal 4 2 4" xfId="281"/>
    <cellStyle name="Normal 4 2 4 2" xfId="328"/>
    <cellStyle name="Normal 4 2 4 2 2" xfId="329"/>
    <cellStyle name="Normal 4 2 4 2 2 2" xfId="413"/>
    <cellStyle name="Normal 4 2 4 2 2 2 2" xfId="624"/>
    <cellStyle name="Normal 4 2 4 2 2 3" xfId="540"/>
    <cellStyle name="Normal 4 2 4 2 3" xfId="412"/>
    <cellStyle name="Normal 4 2 4 2 3 2" xfId="623"/>
    <cellStyle name="Normal 4 2 4 2 4" xfId="539"/>
    <cellStyle name="Normal 4 2 4 3" xfId="330"/>
    <cellStyle name="Normal 4 2 4 3 2" xfId="414"/>
    <cellStyle name="Normal 4 2 4 3 2 2" xfId="625"/>
    <cellStyle name="Normal 4 2 4 3 3" xfId="541"/>
    <cellStyle name="Normal 4 2 4 4" xfId="327"/>
    <cellStyle name="Normal 4 2 4 4 2" xfId="538"/>
    <cellStyle name="Normal 4 2 4 5" xfId="411"/>
    <cellStyle name="Normal 4 2 4 5 2" xfId="622"/>
    <cellStyle name="Normal 4 2 4 6" xfId="492"/>
    <cellStyle name="Normal 4 2 5" xfId="331"/>
    <cellStyle name="Normal 4 2 5 2" xfId="332"/>
    <cellStyle name="Normal 4 2 5 2 2" xfId="333"/>
    <cellStyle name="Normal 4 2 5 2 2 2" xfId="417"/>
    <cellStyle name="Normal 4 2 5 2 2 2 2" xfId="628"/>
    <cellStyle name="Normal 4 2 5 2 2 3" xfId="544"/>
    <cellStyle name="Normal 4 2 5 2 3" xfId="416"/>
    <cellStyle name="Normal 4 2 5 2 3 2" xfId="627"/>
    <cellStyle name="Normal 4 2 5 2 4" xfId="543"/>
    <cellStyle name="Normal 4 2 5 3" xfId="334"/>
    <cellStyle name="Normal 4 2 5 3 2" xfId="418"/>
    <cellStyle name="Normal 4 2 5 3 2 2" xfId="629"/>
    <cellStyle name="Normal 4 2 5 3 3" xfId="545"/>
    <cellStyle name="Normal 4 2 5 4" xfId="415"/>
    <cellStyle name="Normal 4 2 5 4 2" xfId="626"/>
    <cellStyle name="Normal 4 2 5 5" xfId="542"/>
    <cellStyle name="Normal 4 2 6" xfId="335"/>
    <cellStyle name="Normal 4 2 6 2" xfId="336"/>
    <cellStyle name="Normal 4 2 6 2 2" xfId="420"/>
    <cellStyle name="Normal 4 2 6 2 2 2" xfId="631"/>
    <cellStyle name="Normal 4 2 6 2 3" xfId="547"/>
    <cellStyle name="Normal 4 2 6 3" xfId="419"/>
    <cellStyle name="Normal 4 2 6 3 2" xfId="630"/>
    <cellStyle name="Normal 4 2 6 4" xfId="546"/>
    <cellStyle name="Normal 4 2 7" xfId="337"/>
    <cellStyle name="Normal 4 2 7 2" xfId="421"/>
    <cellStyle name="Normal 4 2 7 2 2" xfId="632"/>
    <cellStyle name="Normal 4 2 7 3" xfId="548"/>
    <cellStyle name="Normal 4 2 8" xfId="302"/>
    <cellStyle name="Normal 4 2 8 2" xfId="386"/>
    <cellStyle name="Normal 4 2 8 2 2" xfId="597"/>
    <cellStyle name="Normal 4 2 8 3" xfId="513"/>
    <cellStyle name="Normal 4 2 9" xfId="293"/>
    <cellStyle name="Normal 4 2 9 2" xfId="504"/>
    <cellStyle name="Normal 4 3" xfId="237"/>
    <cellStyle name="Normal 4 3 10" xfId="478"/>
    <cellStyle name="Normal 4 3 2" xfId="285"/>
    <cellStyle name="Normal 4 3 2 2" xfId="340"/>
    <cellStyle name="Normal 4 3 2 2 2" xfId="341"/>
    <cellStyle name="Normal 4 3 2 2 2 2" xfId="425"/>
    <cellStyle name="Normal 4 3 2 2 2 2 2" xfId="636"/>
    <cellStyle name="Normal 4 3 2 2 2 3" xfId="552"/>
    <cellStyle name="Normal 4 3 2 2 3" xfId="424"/>
    <cellStyle name="Normal 4 3 2 2 3 2" xfId="635"/>
    <cellStyle name="Normal 4 3 2 2 4" xfId="551"/>
    <cellStyle name="Normal 4 3 2 3" xfId="342"/>
    <cellStyle name="Normal 4 3 2 3 2" xfId="426"/>
    <cellStyle name="Normal 4 3 2 3 2 2" xfId="637"/>
    <cellStyle name="Normal 4 3 2 3 3" xfId="553"/>
    <cellStyle name="Normal 4 3 2 4" xfId="339"/>
    <cellStyle name="Normal 4 3 2 4 2" xfId="550"/>
    <cellStyle name="Normal 4 3 2 5" xfId="423"/>
    <cellStyle name="Normal 4 3 2 5 2" xfId="634"/>
    <cellStyle name="Normal 4 3 2 6" xfId="496"/>
    <cellStyle name="Normal 4 3 3" xfId="343"/>
    <cellStyle name="Normal 4 3 3 2" xfId="344"/>
    <cellStyle name="Normal 4 3 3 2 2" xfId="345"/>
    <cellStyle name="Normal 4 3 3 2 2 2" xfId="429"/>
    <cellStyle name="Normal 4 3 3 2 2 2 2" xfId="640"/>
    <cellStyle name="Normal 4 3 3 2 2 3" xfId="556"/>
    <cellStyle name="Normal 4 3 3 2 3" xfId="428"/>
    <cellStyle name="Normal 4 3 3 2 3 2" xfId="639"/>
    <cellStyle name="Normal 4 3 3 2 4" xfId="555"/>
    <cellStyle name="Normal 4 3 3 3" xfId="346"/>
    <cellStyle name="Normal 4 3 3 3 2" xfId="430"/>
    <cellStyle name="Normal 4 3 3 3 2 2" xfId="641"/>
    <cellStyle name="Normal 4 3 3 3 3" xfId="557"/>
    <cellStyle name="Normal 4 3 3 4" xfId="427"/>
    <cellStyle name="Normal 4 3 3 4 2" xfId="638"/>
    <cellStyle name="Normal 4 3 3 5" xfId="554"/>
    <cellStyle name="Normal 4 3 4" xfId="347"/>
    <cellStyle name="Normal 4 3 4 2" xfId="348"/>
    <cellStyle name="Normal 4 3 4 2 2" xfId="432"/>
    <cellStyle name="Normal 4 3 4 2 2 2" xfId="643"/>
    <cellStyle name="Normal 4 3 4 2 3" xfId="559"/>
    <cellStyle name="Normal 4 3 4 3" xfId="431"/>
    <cellStyle name="Normal 4 3 4 3 2" xfId="642"/>
    <cellStyle name="Normal 4 3 4 4" xfId="558"/>
    <cellStyle name="Normal 4 3 5" xfId="349"/>
    <cellStyle name="Normal 4 3 5 2" xfId="433"/>
    <cellStyle name="Normal 4 3 5 2 2" xfId="644"/>
    <cellStyle name="Normal 4 3 5 3" xfId="560"/>
    <cellStyle name="Normal 4 3 6" xfId="338"/>
    <cellStyle name="Normal 4 3 6 2" xfId="422"/>
    <cellStyle name="Normal 4 3 6 2 2" xfId="633"/>
    <cellStyle name="Normal 4 3 6 3" xfId="549"/>
    <cellStyle name="Normal 4 3 7" xfId="297"/>
    <cellStyle name="Normal 4 3 7 2" xfId="508"/>
    <cellStyle name="Normal 4 3 8" xfId="381"/>
    <cellStyle name="Normal 4 3 8 2" xfId="592"/>
    <cellStyle name="Normal 4 3 9" xfId="464"/>
    <cellStyle name="Normal 4 4" xfId="273"/>
    <cellStyle name="Normal 4 4 2" xfId="351"/>
    <cellStyle name="Normal 4 4 2 2" xfId="352"/>
    <cellStyle name="Normal 4 4 2 2 2" xfId="353"/>
    <cellStyle name="Normal 4 4 2 2 2 2" xfId="437"/>
    <cellStyle name="Normal 4 4 2 2 2 2 2" xfId="648"/>
    <cellStyle name="Normal 4 4 2 2 2 3" xfId="564"/>
    <cellStyle name="Normal 4 4 2 2 3" xfId="436"/>
    <cellStyle name="Normal 4 4 2 2 3 2" xfId="647"/>
    <cellStyle name="Normal 4 4 2 2 4" xfId="563"/>
    <cellStyle name="Normal 4 4 2 3" xfId="354"/>
    <cellStyle name="Normal 4 4 2 3 2" xfId="438"/>
    <cellStyle name="Normal 4 4 2 3 2 2" xfId="649"/>
    <cellStyle name="Normal 4 4 2 3 3" xfId="565"/>
    <cellStyle name="Normal 4 4 2 4" xfId="435"/>
    <cellStyle name="Normal 4 4 2 4 2" xfId="646"/>
    <cellStyle name="Normal 4 4 2 5" xfId="562"/>
    <cellStyle name="Normal 4 4 3" xfId="355"/>
    <cellStyle name="Normal 4 4 3 2" xfId="356"/>
    <cellStyle name="Normal 4 4 3 2 2" xfId="357"/>
    <cellStyle name="Normal 4 4 3 2 2 2" xfId="441"/>
    <cellStyle name="Normal 4 4 3 2 2 2 2" xfId="652"/>
    <cellStyle name="Normal 4 4 3 2 2 3" xfId="568"/>
    <cellStyle name="Normal 4 4 3 2 3" xfId="440"/>
    <cellStyle name="Normal 4 4 3 2 3 2" xfId="651"/>
    <cellStyle name="Normal 4 4 3 2 4" xfId="567"/>
    <cellStyle name="Normal 4 4 3 3" xfId="358"/>
    <cellStyle name="Normal 4 4 3 3 2" xfId="442"/>
    <cellStyle name="Normal 4 4 3 3 2 2" xfId="653"/>
    <cellStyle name="Normal 4 4 3 3 3" xfId="569"/>
    <cellStyle name="Normal 4 4 3 4" xfId="439"/>
    <cellStyle name="Normal 4 4 3 4 2" xfId="650"/>
    <cellStyle name="Normal 4 4 3 5" xfId="566"/>
    <cellStyle name="Normal 4 4 4" xfId="359"/>
    <cellStyle name="Normal 4 4 4 2" xfId="360"/>
    <cellStyle name="Normal 4 4 4 2 2" xfId="444"/>
    <cellStyle name="Normal 4 4 4 2 2 2" xfId="655"/>
    <cellStyle name="Normal 4 4 4 2 3" xfId="571"/>
    <cellStyle name="Normal 4 4 4 3" xfId="443"/>
    <cellStyle name="Normal 4 4 4 3 2" xfId="654"/>
    <cellStyle name="Normal 4 4 4 4" xfId="570"/>
    <cellStyle name="Normal 4 4 5" xfId="361"/>
    <cellStyle name="Normal 4 4 5 2" xfId="445"/>
    <cellStyle name="Normal 4 4 5 2 2" xfId="656"/>
    <cellStyle name="Normal 4 4 5 3" xfId="572"/>
    <cellStyle name="Normal 4 4 6" xfId="350"/>
    <cellStyle name="Normal 4 4 6 2" xfId="561"/>
    <cellStyle name="Normal 4 4 7" xfId="434"/>
    <cellStyle name="Normal 4 4 7 2" xfId="645"/>
    <cellStyle name="Normal 4 4 8" xfId="484"/>
    <cellStyle name="Normal 4 5" xfId="279"/>
    <cellStyle name="Normal 4 5 2" xfId="363"/>
    <cellStyle name="Normal 4 5 2 2" xfId="364"/>
    <cellStyle name="Normal 4 5 2 2 2" xfId="448"/>
    <cellStyle name="Normal 4 5 2 2 2 2" xfId="659"/>
    <cellStyle name="Normal 4 5 2 2 3" xfId="575"/>
    <cellStyle name="Normal 4 5 2 3" xfId="447"/>
    <cellStyle name="Normal 4 5 2 3 2" xfId="658"/>
    <cellStyle name="Normal 4 5 2 4" xfId="574"/>
    <cellStyle name="Normal 4 5 3" xfId="365"/>
    <cellStyle name="Normal 4 5 3 2" xfId="449"/>
    <cellStyle name="Normal 4 5 3 2 2" xfId="660"/>
    <cellStyle name="Normal 4 5 3 3" xfId="576"/>
    <cellStyle name="Normal 4 5 4" xfId="362"/>
    <cellStyle name="Normal 4 5 4 2" xfId="573"/>
    <cellStyle name="Normal 4 5 5" xfId="446"/>
    <cellStyle name="Normal 4 5 5 2" xfId="657"/>
    <cellStyle name="Normal 4 5 6" xfId="490"/>
    <cellStyle name="Normal 4 6" xfId="366"/>
    <cellStyle name="Normal 4 6 2" xfId="367"/>
    <cellStyle name="Normal 4 6 2 2" xfId="368"/>
    <cellStyle name="Normal 4 6 2 2 2" xfId="452"/>
    <cellStyle name="Normal 4 6 2 2 2 2" xfId="663"/>
    <cellStyle name="Normal 4 6 2 2 3" xfId="579"/>
    <cellStyle name="Normal 4 6 2 3" xfId="451"/>
    <cellStyle name="Normal 4 6 2 3 2" xfId="662"/>
    <cellStyle name="Normal 4 6 2 4" xfId="578"/>
    <cellStyle name="Normal 4 6 3" xfId="369"/>
    <cellStyle name="Normal 4 6 3 2" xfId="453"/>
    <cellStyle name="Normal 4 6 3 2 2" xfId="664"/>
    <cellStyle name="Normal 4 6 3 3" xfId="580"/>
    <cellStyle name="Normal 4 6 4" xfId="450"/>
    <cellStyle name="Normal 4 6 4 2" xfId="661"/>
    <cellStyle name="Normal 4 6 5" xfId="577"/>
    <cellStyle name="Normal 4 7" xfId="370"/>
    <cellStyle name="Normal 4 7 2" xfId="371"/>
    <cellStyle name="Normal 4 7 2 2" xfId="455"/>
    <cellStyle name="Normal 4 7 2 2 2" xfId="666"/>
    <cellStyle name="Normal 4 7 2 3" xfId="582"/>
    <cellStyle name="Normal 4 7 3" xfId="454"/>
    <cellStyle name="Normal 4 7 3 2" xfId="665"/>
    <cellStyle name="Normal 4 7 4" xfId="581"/>
    <cellStyle name="Normal 4 8" xfId="372"/>
    <cellStyle name="Normal 4 8 2" xfId="456"/>
    <cellStyle name="Normal 4 8 2 2" xfId="667"/>
    <cellStyle name="Normal 4 8 3" xfId="583"/>
    <cellStyle name="Normal 4 9" xfId="301"/>
    <cellStyle name="Normal 4 9 2" xfId="385"/>
    <cellStyle name="Normal 4 9 2 2" xfId="596"/>
    <cellStyle name="Normal 4 9 3" xfId="512"/>
    <cellStyle name="Normal 4_IHI" xfId="253"/>
    <cellStyle name="Normal 5" xfId="88"/>
    <cellStyle name="Normal 5 2" xfId="268"/>
    <cellStyle name="Normal 5 2 2" xfId="286"/>
    <cellStyle name="Normal 5 2 2 2" xfId="497"/>
    <cellStyle name="Normal 5 2 3" xfId="298"/>
    <cellStyle name="Normal 5 2 3 2" xfId="509"/>
    <cellStyle name="Normal 5 2 4" xfId="382"/>
    <cellStyle name="Normal 5 2 4 2" xfId="593"/>
    <cellStyle name="Normal 5 2 5" xfId="479"/>
    <cellStyle name="Normal 5 3" xfId="274"/>
    <cellStyle name="Normal 5 3 2" xfId="485"/>
    <cellStyle name="Normal 5 4" xfId="280"/>
    <cellStyle name="Normal 5 4 2" xfId="491"/>
    <cellStyle name="Normal 5 5" xfId="292"/>
    <cellStyle name="Normal 5 5 2" xfId="503"/>
    <cellStyle name="Normal 5 6" xfId="376"/>
    <cellStyle name="Normal 5 6 2" xfId="587"/>
    <cellStyle name="Normal 5 7" xfId="460"/>
    <cellStyle name="Normal 5 8" xfId="473"/>
    <cellStyle name="Normal 6" xfId="222"/>
    <cellStyle name="Normal 6 10" xfId="668"/>
    <cellStyle name="Normal 6 11" xfId="238"/>
    <cellStyle name="Normal 6 2" xfId="239"/>
    <cellStyle name="Normal 6 2 2" xfId="288"/>
    <cellStyle name="Normal 6 2 2 2" xfId="499"/>
    <cellStyle name="Normal 6 2 3" xfId="300"/>
    <cellStyle name="Normal 6 2 3 2" xfId="511"/>
    <cellStyle name="Normal 6 2 4" xfId="384"/>
    <cellStyle name="Normal 6 2 4 2" xfId="595"/>
    <cellStyle name="Normal 6 2 5" xfId="466"/>
    <cellStyle name="Normal 6 2 6" xfId="481"/>
    <cellStyle name="Normal 6 2 7" xfId="270"/>
    <cellStyle name="Normal 6 3" xfId="276"/>
    <cellStyle name="Normal 6 3 2" xfId="487"/>
    <cellStyle name="Normal 6 4" xfId="282"/>
    <cellStyle name="Normal 6 4 2" xfId="493"/>
    <cellStyle name="Normal 6 5" xfId="294"/>
    <cellStyle name="Normal 6 5 2" xfId="505"/>
    <cellStyle name="Normal 6 6" xfId="378"/>
    <cellStyle name="Normal 6 6 2" xfId="589"/>
    <cellStyle name="Normal 6 7" xfId="465"/>
    <cellStyle name="Normal 6 8" xfId="475"/>
    <cellStyle name="Normal 6 9" xfId="266"/>
    <cellStyle name="Normal 6_IHI" xfId="254"/>
    <cellStyle name="Normal 7" xfId="221"/>
    <cellStyle name="Normal 7 2" xfId="468"/>
    <cellStyle name="Normal 7 3" xfId="265"/>
    <cellStyle name="Normal 7 4" xfId="669"/>
    <cellStyle name="Normal 7 5" xfId="256"/>
    <cellStyle name="Normal 8" xfId="255"/>
    <cellStyle name="Normal 8 2" xfId="261"/>
    <cellStyle name="Normal 8 2 2" xfId="283"/>
    <cellStyle name="Normal 8 2 2 2" xfId="494"/>
    <cellStyle name="Normal 8 2 3" xfId="295"/>
    <cellStyle name="Normal 8 2 3 2" xfId="506"/>
    <cellStyle name="Normal 8 2 4" xfId="379"/>
    <cellStyle name="Normal 8 2 4 2" xfId="590"/>
    <cellStyle name="Normal 8 2 5" xfId="469"/>
    <cellStyle name="Normal 8 2 6" xfId="476"/>
    <cellStyle name="Normal 8 2 7" xfId="267"/>
    <cellStyle name="Normal 8 3" xfId="271"/>
    <cellStyle name="Normal 8 3 2" xfId="482"/>
    <cellStyle name="Normal 8 4" xfId="277"/>
    <cellStyle name="Normal 8 4 2" xfId="488"/>
    <cellStyle name="Normal 8 5" xfId="289"/>
    <cellStyle name="Normal 8 5 2" xfId="500"/>
    <cellStyle name="Normal 8 6" xfId="373"/>
    <cellStyle name="Normal 8 6 2" xfId="584"/>
    <cellStyle name="Normal 8 7" xfId="467"/>
    <cellStyle name="Normal 8 8" xfId="470"/>
    <cellStyle name="Normal 8 9" xfId="264"/>
    <cellStyle name="Normal 9" xfId="259"/>
    <cellStyle name="Normal 9 2" xfId="263"/>
    <cellStyle name="Note 2" xfId="79"/>
    <cellStyle name="Note 2 2" xfId="99"/>
    <cellStyle name="Note 2 2 2" xfId="134"/>
    <cellStyle name="Note 2 2 2 2" xfId="193"/>
    <cellStyle name="Note 2 2 2 2 2" xfId="1054"/>
    <cellStyle name="Note 2 2 2 2 3" xfId="1189"/>
    <cellStyle name="Note 2 2 2 2 4" xfId="1322"/>
    <cellStyle name="Note 2 2 2 2 5" xfId="783"/>
    <cellStyle name="Note 2 2 2 3" xfId="995"/>
    <cellStyle name="Note 2 2 2 4" xfId="1131"/>
    <cellStyle name="Note 2 2 2 5" xfId="1264"/>
    <cellStyle name="Note 2 2 2 6" xfId="725"/>
    <cellStyle name="Note 2 2 3" xfId="153"/>
    <cellStyle name="Note 2 2 3 2" xfId="212"/>
    <cellStyle name="Note 2 2 3 2 2" xfId="1073"/>
    <cellStyle name="Note 2 2 3 2 3" xfId="1208"/>
    <cellStyle name="Note 2 2 3 2 4" xfId="1341"/>
    <cellStyle name="Note 2 2 3 2 5" xfId="802"/>
    <cellStyle name="Note 2 2 3 3" xfId="1014"/>
    <cellStyle name="Note 2 2 3 4" xfId="1150"/>
    <cellStyle name="Note 2 2 3 5" xfId="1283"/>
    <cellStyle name="Note 2 2 3 6" xfId="744"/>
    <cellStyle name="Note 2 2 4" xfId="817"/>
    <cellStyle name="Note 2 2 5" xfId="1096"/>
    <cellStyle name="Note 2 2 6" xfId="1229"/>
    <cellStyle name="Note 2 2 7" xfId="690"/>
    <cellStyle name="Note 2 3" xfId="109"/>
    <cellStyle name="Note 2 3 2" xfId="168"/>
    <cellStyle name="Note 2 3 2 2" xfId="1029"/>
    <cellStyle name="Note 2 3 2 3" xfId="1164"/>
    <cellStyle name="Note 2 3 2 4" xfId="1297"/>
    <cellStyle name="Note 2 3 2 5" xfId="758"/>
    <cellStyle name="Note 2 3 3" xfId="970"/>
    <cellStyle name="Note 2 3 4" xfId="1106"/>
    <cellStyle name="Note 2 3 5" xfId="1239"/>
    <cellStyle name="Note 2 3 6" xfId="700"/>
    <cellStyle name="Note 2 4" xfId="119"/>
    <cellStyle name="Note 2 4 2" xfId="178"/>
    <cellStyle name="Note 2 4 2 2" xfId="1039"/>
    <cellStyle name="Note 2 4 2 3" xfId="1174"/>
    <cellStyle name="Note 2 4 2 4" xfId="1307"/>
    <cellStyle name="Note 2 4 2 5" xfId="768"/>
    <cellStyle name="Note 2 4 3" xfId="980"/>
    <cellStyle name="Note 2 4 4" xfId="1116"/>
    <cellStyle name="Note 2 4 5" xfId="1249"/>
    <cellStyle name="Note 2 4 6" xfId="710"/>
    <cellStyle name="Note 2 5" xfId="833"/>
    <cellStyle name="Note 2 6" xfId="884"/>
    <cellStyle name="Note 2 7" xfId="1023"/>
    <cellStyle name="Note 2 8" xfId="675"/>
    <cellStyle name="Note 3" xfId="78"/>
    <cellStyle name="Note 3 2" xfId="98"/>
    <cellStyle name="Note 3 2 2" xfId="133"/>
    <cellStyle name="Note 3 2 2 2" xfId="192"/>
    <cellStyle name="Note 3 2 2 2 2" xfId="1053"/>
    <cellStyle name="Note 3 2 2 2 3" xfId="1188"/>
    <cellStyle name="Note 3 2 2 2 4" xfId="1321"/>
    <cellStyle name="Note 3 2 2 2 5" xfId="782"/>
    <cellStyle name="Note 3 2 2 3" xfId="994"/>
    <cellStyle name="Note 3 2 2 4" xfId="1130"/>
    <cellStyle name="Note 3 2 2 5" xfId="1263"/>
    <cellStyle name="Note 3 2 2 6" xfId="724"/>
    <cellStyle name="Note 3 2 3" xfId="152"/>
    <cellStyle name="Note 3 2 3 2" xfId="211"/>
    <cellStyle name="Note 3 2 3 2 2" xfId="1072"/>
    <cellStyle name="Note 3 2 3 2 3" xfId="1207"/>
    <cellStyle name="Note 3 2 3 2 4" xfId="1340"/>
    <cellStyle name="Note 3 2 3 2 5" xfId="801"/>
    <cellStyle name="Note 3 2 3 3" xfId="1013"/>
    <cellStyle name="Note 3 2 3 4" xfId="1149"/>
    <cellStyle name="Note 3 2 3 5" xfId="1282"/>
    <cellStyle name="Note 3 2 3 6" xfId="743"/>
    <cellStyle name="Note 3 2 4" xfId="820"/>
    <cellStyle name="Note 3 2 5" xfId="1095"/>
    <cellStyle name="Note 3 2 6" xfId="1228"/>
    <cellStyle name="Note 3 2 7" xfId="689"/>
    <cellStyle name="Note 3 3" xfId="108"/>
    <cellStyle name="Note 3 3 2" xfId="167"/>
    <cellStyle name="Note 3 3 2 2" xfId="1028"/>
    <cellStyle name="Note 3 3 2 3" xfId="1163"/>
    <cellStyle name="Note 3 3 2 4" xfId="1296"/>
    <cellStyle name="Note 3 3 2 5" xfId="757"/>
    <cellStyle name="Note 3 3 3" xfId="969"/>
    <cellStyle name="Note 3 3 4" xfId="1105"/>
    <cellStyle name="Note 3 3 5" xfId="1238"/>
    <cellStyle name="Note 3 3 6" xfId="699"/>
    <cellStyle name="Note 3 4" xfId="118"/>
    <cellStyle name="Note 3 4 2" xfId="177"/>
    <cellStyle name="Note 3 4 2 2" xfId="1038"/>
    <cellStyle name="Note 3 4 2 3" xfId="1173"/>
    <cellStyle name="Note 3 4 2 4" xfId="1306"/>
    <cellStyle name="Note 3 4 2 5" xfId="767"/>
    <cellStyle name="Note 3 4 3" xfId="979"/>
    <cellStyle name="Note 3 4 4" xfId="1115"/>
    <cellStyle name="Note 3 4 5" xfId="1248"/>
    <cellStyle name="Note 3 4 6" xfId="709"/>
    <cellStyle name="Note 3 5" xfId="835"/>
    <cellStyle name="Note 3 6" xfId="934"/>
    <cellStyle name="Note 3 7" xfId="829"/>
    <cellStyle name="Note 3 8" xfId="674"/>
    <cellStyle name="Note 4" xfId="91"/>
    <cellStyle name="Note 4 2" xfId="126"/>
    <cellStyle name="Note 4 2 2" xfId="185"/>
    <cellStyle name="Note 4 2 2 2" xfId="1046"/>
    <cellStyle name="Note 4 2 2 3" xfId="1181"/>
    <cellStyle name="Note 4 2 2 4" xfId="1314"/>
    <cellStyle name="Note 4 2 2 5" xfId="775"/>
    <cellStyle name="Note 4 2 3" xfId="987"/>
    <cellStyle name="Note 4 2 4" xfId="1123"/>
    <cellStyle name="Note 4 2 5" xfId="1256"/>
    <cellStyle name="Note 4 2 6" xfId="717"/>
    <cellStyle name="Note 4 3" xfId="145"/>
    <cellStyle name="Note 4 3 2" xfId="204"/>
    <cellStyle name="Note 4 3 2 2" xfId="1065"/>
    <cellStyle name="Note 4 3 2 3" xfId="1200"/>
    <cellStyle name="Note 4 3 2 4" xfId="1333"/>
    <cellStyle name="Note 4 3 2 5" xfId="794"/>
    <cellStyle name="Note 4 3 3" xfId="1006"/>
    <cellStyle name="Note 4 3 4" xfId="1142"/>
    <cellStyle name="Note 4 3 5" xfId="1275"/>
    <cellStyle name="Note 4 3 6" xfId="736"/>
    <cellStyle name="Note 4 4" xfId="825"/>
    <cellStyle name="Note 4 5" xfId="1088"/>
    <cellStyle name="Note 4 6" xfId="1221"/>
    <cellStyle name="Note 4 7" xfId="682"/>
    <cellStyle name="Output 2" xfId="81"/>
    <cellStyle name="Output 2 10" xfId="677"/>
    <cellStyle name="Output 2 2" xfId="101"/>
    <cellStyle name="Output 2 2 2" xfId="136"/>
    <cellStyle name="Output 2 2 2 2" xfId="195"/>
    <cellStyle name="Output 2 2 2 2 2" xfId="943"/>
    <cellStyle name="Output 2 2 2 2 3" xfId="1056"/>
    <cellStyle name="Output 2 2 2 2 4" xfId="1191"/>
    <cellStyle name="Output 2 2 2 2 5" xfId="1324"/>
    <cellStyle name="Output 2 2 2 2 6" xfId="785"/>
    <cellStyle name="Output 2 2 2 3" xfId="892"/>
    <cellStyle name="Output 2 2 2 4" xfId="997"/>
    <cellStyle name="Output 2 2 2 5" xfId="1133"/>
    <cellStyle name="Output 2 2 2 6" xfId="1266"/>
    <cellStyle name="Output 2 2 2 7" xfId="727"/>
    <cellStyle name="Output 2 2 3" xfId="155"/>
    <cellStyle name="Output 2 2 3 2" xfId="214"/>
    <cellStyle name="Output 2 2 3 2 2" xfId="960"/>
    <cellStyle name="Output 2 2 3 2 3" xfId="1075"/>
    <cellStyle name="Output 2 2 3 2 4" xfId="1210"/>
    <cellStyle name="Output 2 2 3 2 5" xfId="1343"/>
    <cellStyle name="Output 2 2 3 2 6" xfId="804"/>
    <cellStyle name="Output 2 2 3 3" xfId="909"/>
    <cellStyle name="Output 2 2 3 4" xfId="1016"/>
    <cellStyle name="Output 2 2 3 5" xfId="1152"/>
    <cellStyle name="Output 2 2 3 6" xfId="1285"/>
    <cellStyle name="Output 2 2 3 7" xfId="746"/>
    <cellStyle name="Output 2 2 4" xfId="862"/>
    <cellStyle name="Output 2 2 5" xfId="815"/>
    <cellStyle name="Output 2 2 6" xfId="1098"/>
    <cellStyle name="Output 2 2 7" xfId="1231"/>
    <cellStyle name="Output 2 2 8" xfId="692"/>
    <cellStyle name="Output 2 3" xfId="111"/>
    <cellStyle name="Output 2 3 2" xfId="170"/>
    <cellStyle name="Output 2 3 2 2" xfId="921"/>
    <cellStyle name="Output 2 3 2 3" xfId="1031"/>
    <cellStyle name="Output 2 3 2 4" xfId="1166"/>
    <cellStyle name="Output 2 3 2 5" xfId="1299"/>
    <cellStyle name="Output 2 3 2 6" xfId="760"/>
    <cellStyle name="Output 2 3 3" xfId="871"/>
    <cellStyle name="Output 2 3 4" xfId="972"/>
    <cellStyle name="Output 2 3 5" xfId="1108"/>
    <cellStyle name="Output 2 3 6" xfId="1241"/>
    <cellStyle name="Output 2 3 7" xfId="702"/>
    <cellStyle name="Output 2 4" xfId="121"/>
    <cellStyle name="Output 2 4 2" xfId="180"/>
    <cellStyle name="Output 2 4 2 2" xfId="929"/>
    <cellStyle name="Output 2 4 2 3" xfId="1041"/>
    <cellStyle name="Output 2 4 2 4" xfId="1176"/>
    <cellStyle name="Output 2 4 2 5" xfId="1309"/>
    <cellStyle name="Output 2 4 2 6" xfId="770"/>
    <cellStyle name="Output 2 4 3" xfId="879"/>
    <cellStyle name="Output 2 4 4" xfId="982"/>
    <cellStyle name="Output 2 4 5" xfId="1118"/>
    <cellStyle name="Output 2 4 6" xfId="1251"/>
    <cellStyle name="Output 2 4 7" xfId="712"/>
    <cellStyle name="Output 2 5" xfId="159"/>
    <cellStyle name="Output 2 5 2" xfId="218"/>
    <cellStyle name="Output 2 5 2 2" xfId="964"/>
    <cellStyle name="Output 2 5 2 3" xfId="1079"/>
    <cellStyle name="Output 2 5 2 4" xfId="1214"/>
    <cellStyle name="Output 2 5 2 5" xfId="1347"/>
    <cellStyle name="Output 2 5 2 6" xfId="808"/>
    <cellStyle name="Output 2 5 3" xfId="913"/>
    <cellStyle name="Output 2 5 4" xfId="1020"/>
    <cellStyle name="Output 2 5 5" xfId="1156"/>
    <cellStyle name="Output 2 5 6" xfId="1289"/>
    <cellStyle name="Output 2 5 7" xfId="750"/>
    <cellStyle name="Output 2 6" xfId="848"/>
    <cellStyle name="Output 2 7" xfId="832"/>
    <cellStyle name="Output 2 8" xfId="901"/>
    <cellStyle name="Output 2 9" xfId="1083"/>
    <cellStyle name="Output 3" xfId="80"/>
    <cellStyle name="Output 3 10" xfId="676"/>
    <cellStyle name="Output 3 2" xfId="100"/>
    <cellStyle name="Output 3 2 2" xfId="135"/>
    <cellStyle name="Output 3 2 2 2" xfId="194"/>
    <cellStyle name="Output 3 2 2 2 2" xfId="942"/>
    <cellStyle name="Output 3 2 2 2 3" xfId="1055"/>
    <cellStyle name="Output 3 2 2 2 4" xfId="1190"/>
    <cellStyle name="Output 3 2 2 2 5" xfId="1323"/>
    <cellStyle name="Output 3 2 2 2 6" xfId="784"/>
    <cellStyle name="Output 3 2 2 3" xfId="891"/>
    <cellStyle name="Output 3 2 2 4" xfId="996"/>
    <cellStyle name="Output 3 2 2 5" xfId="1132"/>
    <cellStyle name="Output 3 2 2 6" xfId="1265"/>
    <cellStyle name="Output 3 2 2 7" xfId="726"/>
    <cellStyle name="Output 3 2 3" xfId="154"/>
    <cellStyle name="Output 3 2 3 2" xfId="213"/>
    <cellStyle name="Output 3 2 3 2 2" xfId="959"/>
    <cellStyle name="Output 3 2 3 2 3" xfId="1074"/>
    <cellStyle name="Output 3 2 3 2 4" xfId="1209"/>
    <cellStyle name="Output 3 2 3 2 5" xfId="1342"/>
    <cellStyle name="Output 3 2 3 2 6" xfId="803"/>
    <cellStyle name="Output 3 2 3 3" xfId="908"/>
    <cellStyle name="Output 3 2 3 4" xfId="1015"/>
    <cellStyle name="Output 3 2 3 5" xfId="1151"/>
    <cellStyle name="Output 3 2 3 6" xfId="1284"/>
    <cellStyle name="Output 3 2 3 7" xfId="745"/>
    <cellStyle name="Output 3 2 4" xfId="861"/>
    <cellStyle name="Output 3 2 5" xfId="818"/>
    <cellStyle name="Output 3 2 6" xfId="1097"/>
    <cellStyle name="Output 3 2 7" xfId="1230"/>
    <cellStyle name="Output 3 2 8" xfId="691"/>
    <cellStyle name="Output 3 3" xfId="110"/>
    <cellStyle name="Output 3 3 2" xfId="169"/>
    <cellStyle name="Output 3 3 2 2" xfId="920"/>
    <cellStyle name="Output 3 3 2 3" xfId="1030"/>
    <cellStyle name="Output 3 3 2 4" xfId="1165"/>
    <cellStyle name="Output 3 3 2 5" xfId="1298"/>
    <cellStyle name="Output 3 3 2 6" xfId="759"/>
    <cellStyle name="Output 3 3 3" xfId="870"/>
    <cellStyle name="Output 3 3 4" xfId="971"/>
    <cellStyle name="Output 3 3 5" xfId="1107"/>
    <cellStyle name="Output 3 3 6" xfId="1240"/>
    <cellStyle name="Output 3 3 7" xfId="701"/>
    <cellStyle name="Output 3 4" xfId="120"/>
    <cellStyle name="Output 3 4 2" xfId="179"/>
    <cellStyle name="Output 3 4 2 2" xfId="928"/>
    <cellStyle name="Output 3 4 2 3" xfId="1040"/>
    <cellStyle name="Output 3 4 2 4" xfId="1175"/>
    <cellStyle name="Output 3 4 2 5" xfId="1308"/>
    <cellStyle name="Output 3 4 2 6" xfId="769"/>
    <cellStyle name="Output 3 4 3" xfId="878"/>
    <cellStyle name="Output 3 4 4" xfId="981"/>
    <cellStyle name="Output 3 4 5" xfId="1117"/>
    <cellStyle name="Output 3 4 6" xfId="1250"/>
    <cellStyle name="Output 3 4 7" xfId="711"/>
    <cellStyle name="Output 3 5" xfId="158"/>
    <cellStyle name="Output 3 5 2" xfId="217"/>
    <cellStyle name="Output 3 5 2 2" xfId="963"/>
    <cellStyle name="Output 3 5 2 3" xfId="1078"/>
    <cellStyle name="Output 3 5 2 4" xfId="1213"/>
    <cellStyle name="Output 3 5 2 5" xfId="1346"/>
    <cellStyle name="Output 3 5 2 6" xfId="807"/>
    <cellStyle name="Output 3 5 3" xfId="912"/>
    <cellStyle name="Output 3 5 4" xfId="1019"/>
    <cellStyle name="Output 3 5 5" xfId="1155"/>
    <cellStyle name="Output 3 5 6" xfId="1288"/>
    <cellStyle name="Output 3 5 7" xfId="749"/>
    <cellStyle name="Output 3 6" xfId="847"/>
    <cellStyle name="Output 3 7" xfId="834"/>
    <cellStyle name="Output 3 8" xfId="952"/>
    <cellStyle name="Output 3 9" xfId="1082"/>
    <cellStyle name="Output 4" xfId="92"/>
    <cellStyle name="Output 4 2" xfId="127"/>
    <cellStyle name="Output 4 2 2" xfId="186"/>
    <cellStyle name="Output 4 2 2 2" xfId="935"/>
    <cellStyle name="Output 4 2 2 3" xfId="1047"/>
    <cellStyle name="Output 4 2 2 4" xfId="1182"/>
    <cellStyle name="Output 4 2 2 5" xfId="1315"/>
    <cellStyle name="Output 4 2 2 6" xfId="776"/>
    <cellStyle name="Output 4 2 3" xfId="885"/>
    <cellStyle name="Output 4 2 4" xfId="988"/>
    <cellStyle name="Output 4 2 5" xfId="1124"/>
    <cellStyle name="Output 4 2 6" xfId="1257"/>
    <cellStyle name="Output 4 2 7" xfId="718"/>
    <cellStyle name="Output 4 3" xfId="146"/>
    <cellStyle name="Output 4 3 2" xfId="205"/>
    <cellStyle name="Output 4 3 2 2" xfId="953"/>
    <cellStyle name="Output 4 3 2 3" xfId="1066"/>
    <cellStyle name="Output 4 3 2 4" xfId="1201"/>
    <cellStyle name="Output 4 3 2 5" xfId="1334"/>
    <cellStyle name="Output 4 3 2 6" xfId="795"/>
    <cellStyle name="Output 4 3 3" xfId="902"/>
    <cellStyle name="Output 4 3 4" xfId="1007"/>
    <cellStyle name="Output 4 3 5" xfId="1143"/>
    <cellStyle name="Output 4 3 6" xfId="1276"/>
    <cellStyle name="Output 4 3 7" xfId="737"/>
    <cellStyle name="Output 4 4" xfId="855"/>
    <cellStyle name="Output 4 5" xfId="826"/>
    <cellStyle name="Output 4 6" xfId="1089"/>
    <cellStyle name="Output 4 7" xfId="1222"/>
    <cellStyle name="Output 4 8" xfId="683"/>
    <cellStyle name="Title 2" xfId="83"/>
    <cellStyle name="Title 3" xfId="82"/>
    <cellStyle name="Total 2" xfId="85"/>
    <cellStyle name="Total 2 10" xfId="679"/>
    <cellStyle name="Total 2 2" xfId="103"/>
    <cellStyle name="Total 2 2 2" xfId="138"/>
    <cellStyle name="Total 2 2 2 2" xfId="197"/>
    <cellStyle name="Total 2 2 2 2 2" xfId="945"/>
    <cellStyle name="Total 2 2 2 2 3" xfId="1058"/>
    <cellStyle name="Total 2 2 2 2 4" xfId="1193"/>
    <cellStyle name="Total 2 2 2 2 5" xfId="1326"/>
    <cellStyle name="Total 2 2 2 2 6" xfId="787"/>
    <cellStyle name="Total 2 2 2 3" xfId="894"/>
    <cellStyle name="Total 2 2 2 4" xfId="999"/>
    <cellStyle name="Total 2 2 2 5" xfId="1135"/>
    <cellStyle name="Total 2 2 2 6" xfId="1268"/>
    <cellStyle name="Total 2 2 2 7" xfId="729"/>
    <cellStyle name="Total 2 2 3" xfId="157"/>
    <cellStyle name="Total 2 2 3 2" xfId="216"/>
    <cellStyle name="Total 2 2 3 2 2" xfId="962"/>
    <cellStyle name="Total 2 2 3 2 3" xfId="1077"/>
    <cellStyle name="Total 2 2 3 2 4" xfId="1212"/>
    <cellStyle name="Total 2 2 3 2 5" xfId="1345"/>
    <cellStyle name="Total 2 2 3 2 6" xfId="806"/>
    <cellStyle name="Total 2 2 3 3" xfId="911"/>
    <cellStyle name="Total 2 2 3 4" xfId="1018"/>
    <cellStyle name="Total 2 2 3 5" xfId="1154"/>
    <cellStyle name="Total 2 2 3 6" xfId="1287"/>
    <cellStyle name="Total 2 2 3 7" xfId="748"/>
    <cellStyle name="Total 2 2 4" xfId="864"/>
    <cellStyle name="Total 2 2 5" xfId="813"/>
    <cellStyle name="Total 2 2 6" xfId="1100"/>
    <cellStyle name="Total 2 2 7" xfId="1233"/>
    <cellStyle name="Total 2 2 8" xfId="694"/>
    <cellStyle name="Total 2 3" xfId="113"/>
    <cellStyle name="Total 2 3 2" xfId="172"/>
    <cellStyle name="Total 2 3 2 2" xfId="923"/>
    <cellStyle name="Total 2 3 2 3" xfId="1033"/>
    <cellStyle name="Total 2 3 2 4" xfId="1168"/>
    <cellStyle name="Total 2 3 2 5" xfId="1301"/>
    <cellStyle name="Total 2 3 2 6" xfId="762"/>
    <cellStyle name="Total 2 3 3" xfId="873"/>
    <cellStyle name="Total 2 3 4" xfId="974"/>
    <cellStyle name="Total 2 3 5" xfId="1110"/>
    <cellStyle name="Total 2 3 6" xfId="1243"/>
    <cellStyle name="Total 2 3 7" xfId="704"/>
    <cellStyle name="Total 2 4" xfId="123"/>
    <cellStyle name="Total 2 4 2" xfId="182"/>
    <cellStyle name="Total 2 4 2 2" xfId="931"/>
    <cellStyle name="Total 2 4 2 3" xfId="1043"/>
    <cellStyle name="Total 2 4 2 4" xfId="1178"/>
    <cellStyle name="Total 2 4 2 5" xfId="1311"/>
    <cellStyle name="Total 2 4 2 6" xfId="772"/>
    <cellStyle name="Total 2 4 3" xfId="881"/>
    <cellStyle name="Total 2 4 4" xfId="984"/>
    <cellStyle name="Total 2 4 5" xfId="1120"/>
    <cellStyle name="Total 2 4 6" xfId="1253"/>
    <cellStyle name="Total 2 4 7" xfId="714"/>
    <cellStyle name="Total 2 5" xfId="161"/>
    <cellStyle name="Total 2 5 2" xfId="220"/>
    <cellStyle name="Total 2 5 2 2" xfId="966"/>
    <cellStyle name="Total 2 5 2 3" xfId="1081"/>
    <cellStyle name="Total 2 5 2 4" xfId="1216"/>
    <cellStyle name="Total 2 5 2 5" xfId="1349"/>
    <cellStyle name="Total 2 5 2 6" xfId="810"/>
    <cellStyle name="Total 2 5 3" xfId="915"/>
    <cellStyle name="Total 2 5 4" xfId="1022"/>
    <cellStyle name="Total 2 5 5" xfId="1158"/>
    <cellStyle name="Total 2 5 6" xfId="1291"/>
    <cellStyle name="Total 2 5 7" xfId="752"/>
    <cellStyle name="Total 2 6" xfId="850"/>
    <cellStyle name="Total 2 7" xfId="830"/>
    <cellStyle name="Total 2 8" xfId="1085"/>
    <cellStyle name="Total 2 9" xfId="1218"/>
    <cellStyle name="Total 3" xfId="84"/>
    <cellStyle name="Total 3 10" xfId="678"/>
    <cellStyle name="Total 3 2" xfId="102"/>
    <cellStyle name="Total 3 2 2" xfId="137"/>
    <cellStyle name="Total 3 2 2 2" xfId="196"/>
    <cellStyle name="Total 3 2 2 2 2" xfId="944"/>
    <cellStyle name="Total 3 2 2 2 3" xfId="1057"/>
    <cellStyle name="Total 3 2 2 2 4" xfId="1192"/>
    <cellStyle name="Total 3 2 2 2 5" xfId="1325"/>
    <cellStyle name="Total 3 2 2 2 6" xfId="786"/>
    <cellStyle name="Total 3 2 2 3" xfId="893"/>
    <cellStyle name="Total 3 2 2 4" xfId="998"/>
    <cellStyle name="Total 3 2 2 5" xfId="1134"/>
    <cellStyle name="Total 3 2 2 6" xfId="1267"/>
    <cellStyle name="Total 3 2 2 7" xfId="728"/>
    <cellStyle name="Total 3 2 3" xfId="156"/>
    <cellStyle name="Total 3 2 3 2" xfId="215"/>
    <cellStyle name="Total 3 2 3 2 2" xfId="961"/>
    <cellStyle name="Total 3 2 3 2 3" xfId="1076"/>
    <cellStyle name="Total 3 2 3 2 4" xfId="1211"/>
    <cellStyle name="Total 3 2 3 2 5" xfId="1344"/>
    <cellStyle name="Total 3 2 3 2 6" xfId="805"/>
    <cellStyle name="Total 3 2 3 3" xfId="910"/>
    <cellStyle name="Total 3 2 3 4" xfId="1017"/>
    <cellStyle name="Total 3 2 3 5" xfId="1153"/>
    <cellStyle name="Total 3 2 3 6" xfId="1286"/>
    <cellStyle name="Total 3 2 3 7" xfId="747"/>
    <cellStyle name="Total 3 2 4" xfId="863"/>
    <cellStyle name="Total 3 2 5" xfId="816"/>
    <cellStyle name="Total 3 2 6" xfId="1099"/>
    <cellStyle name="Total 3 2 7" xfId="1232"/>
    <cellStyle name="Total 3 2 8" xfId="693"/>
    <cellStyle name="Total 3 3" xfId="112"/>
    <cellStyle name="Total 3 3 2" xfId="171"/>
    <cellStyle name="Total 3 3 2 2" xfId="922"/>
    <cellStyle name="Total 3 3 2 3" xfId="1032"/>
    <cellStyle name="Total 3 3 2 4" xfId="1167"/>
    <cellStyle name="Total 3 3 2 5" xfId="1300"/>
    <cellStyle name="Total 3 3 2 6" xfId="761"/>
    <cellStyle name="Total 3 3 3" xfId="872"/>
    <cellStyle name="Total 3 3 4" xfId="973"/>
    <cellStyle name="Total 3 3 5" xfId="1109"/>
    <cellStyle name="Total 3 3 6" xfId="1242"/>
    <cellStyle name="Total 3 3 7" xfId="703"/>
    <cellStyle name="Total 3 4" xfId="122"/>
    <cellStyle name="Total 3 4 2" xfId="181"/>
    <cellStyle name="Total 3 4 2 2" xfId="930"/>
    <cellStyle name="Total 3 4 2 3" xfId="1042"/>
    <cellStyle name="Total 3 4 2 4" xfId="1177"/>
    <cellStyle name="Total 3 4 2 5" xfId="1310"/>
    <cellStyle name="Total 3 4 2 6" xfId="771"/>
    <cellStyle name="Total 3 4 3" xfId="880"/>
    <cellStyle name="Total 3 4 4" xfId="983"/>
    <cellStyle name="Total 3 4 5" xfId="1119"/>
    <cellStyle name="Total 3 4 6" xfId="1252"/>
    <cellStyle name="Total 3 4 7" xfId="713"/>
    <cellStyle name="Total 3 5" xfId="160"/>
    <cellStyle name="Total 3 5 2" xfId="219"/>
    <cellStyle name="Total 3 5 2 2" xfId="965"/>
    <cellStyle name="Total 3 5 2 3" xfId="1080"/>
    <cellStyle name="Total 3 5 2 4" xfId="1215"/>
    <cellStyle name="Total 3 5 2 5" xfId="1348"/>
    <cellStyle name="Total 3 5 2 6" xfId="809"/>
    <cellStyle name="Total 3 5 3" xfId="914"/>
    <cellStyle name="Total 3 5 4" xfId="1021"/>
    <cellStyle name="Total 3 5 5" xfId="1157"/>
    <cellStyle name="Total 3 5 6" xfId="1290"/>
    <cellStyle name="Total 3 5 7" xfId="751"/>
    <cellStyle name="Total 3 6" xfId="849"/>
    <cellStyle name="Total 3 7" xfId="831"/>
    <cellStyle name="Total 3 8" xfId="1084"/>
    <cellStyle name="Total 3 9" xfId="1217"/>
    <cellStyle name="Total 4" xfId="93"/>
    <cellStyle name="Total 4 2" xfId="128"/>
    <cellStyle name="Total 4 2 2" xfId="187"/>
    <cellStyle name="Total 4 2 2 2" xfId="936"/>
    <cellStyle name="Total 4 2 2 3" xfId="1048"/>
    <cellStyle name="Total 4 2 2 4" xfId="1183"/>
    <cellStyle name="Total 4 2 2 5" xfId="1316"/>
    <cellStyle name="Total 4 2 2 6" xfId="777"/>
    <cellStyle name="Total 4 2 3" xfId="886"/>
    <cellStyle name="Total 4 2 4" xfId="989"/>
    <cellStyle name="Total 4 2 5" xfId="1125"/>
    <cellStyle name="Total 4 2 6" xfId="1258"/>
    <cellStyle name="Total 4 2 7" xfId="719"/>
    <cellStyle name="Total 4 3" xfId="147"/>
    <cellStyle name="Total 4 3 2" xfId="206"/>
    <cellStyle name="Total 4 3 2 2" xfId="954"/>
    <cellStyle name="Total 4 3 2 3" xfId="1067"/>
    <cellStyle name="Total 4 3 2 4" xfId="1202"/>
    <cellStyle name="Total 4 3 2 5" xfId="1335"/>
    <cellStyle name="Total 4 3 2 6" xfId="796"/>
    <cellStyle name="Total 4 3 3" xfId="903"/>
    <cellStyle name="Total 4 3 4" xfId="1008"/>
    <cellStyle name="Total 4 3 5" xfId="1144"/>
    <cellStyle name="Total 4 3 6" xfId="1277"/>
    <cellStyle name="Total 4 3 7" xfId="738"/>
    <cellStyle name="Total 4 4" xfId="856"/>
    <cellStyle name="Total 4 5" xfId="823"/>
    <cellStyle name="Total 4 6" xfId="1090"/>
    <cellStyle name="Total 4 7" xfId="1223"/>
    <cellStyle name="Total 4 8" xfId="684"/>
    <cellStyle name="Warning Text 2" xfId="87"/>
    <cellStyle name="Warning Text 3" xfId="86"/>
  </cellStyles>
  <dxfs count="864">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s>
  <tableStyles count="0" defaultTableStyle="TableStyleMedium2" defaultPivotStyle="PivotStyleLight16"/>
  <colors>
    <mruColors>
      <color rgb="FF63DF41"/>
      <color rgb="FFCCFF33"/>
      <color rgb="FFFFFF99"/>
      <color rgb="FFBFBFBF"/>
      <color rgb="FFEFF96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abelleLuszczyk/AppData/Local/Microsoft/Windows/Temporary%20Internet%20Files/Content.Outlook/3XJ4HBHP/Test%20specification%20cover%20sheet%2012Jan15%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josiefung\AppData\Local\Microsoft\Windows\Temporary%20Internet%20Files\Content.Outlook\0NHFHARV\PCEHR%20Usability%20R2%20Test%20Specification%20v3.1_for%20combining%20into%20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values"/>
      <sheetName val="Sheet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_CM"/>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abSelected="1" zoomScale="80" zoomScaleNormal="80" workbookViewId="0">
      <selection activeCell="B4" sqref="B4"/>
    </sheetView>
  </sheetViews>
  <sheetFormatPr defaultColWidth="8.85546875" defaultRowHeight="12.75" x14ac:dyDescent="0.2"/>
  <cols>
    <col min="1" max="1" width="5.7109375" style="109" customWidth="1"/>
    <col min="2" max="2" width="24.140625" style="109" customWidth="1"/>
    <col min="3" max="3" width="20.140625" style="109" customWidth="1"/>
    <col min="4" max="4" width="47.7109375" style="272" customWidth="1"/>
    <col min="5" max="5" width="13.7109375" style="228" customWidth="1"/>
    <col min="6" max="7" width="8.85546875" style="109"/>
    <col min="8" max="8" width="13" style="109" customWidth="1"/>
    <col min="9" max="16384" width="8.85546875" style="109"/>
  </cols>
  <sheetData>
    <row r="1" spans="1:6" ht="87.75" x14ac:dyDescent="0.2">
      <c r="A1" s="110" t="s">
        <v>1657</v>
      </c>
      <c r="C1" s="111"/>
      <c r="D1" s="266"/>
      <c r="E1" s="222"/>
    </row>
    <row r="2" spans="1:6" x14ac:dyDescent="0.2">
      <c r="A2" s="112"/>
      <c r="B2" s="112"/>
      <c r="C2" s="112"/>
      <c r="D2" s="267"/>
      <c r="E2" s="222"/>
    </row>
    <row r="3" spans="1:6" x14ac:dyDescent="0.2">
      <c r="A3" s="112"/>
      <c r="B3" s="112"/>
      <c r="C3" s="112"/>
      <c r="D3" s="267"/>
      <c r="E3" s="222"/>
    </row>
    <row r="4" spans="1:6" x14ac:dyDescent="0.2">
      <c r="A4" s="112"/>
      <c r="B4" s="112"/>
      <c r="C4" s="112"/>
      <c r="D4" s="267"/>
      <c r="E4" s="222"/>
    </row>
    <row r="5" spans="1:6" s="113" customFormat="1" ht="19.899999999999999" customHeight="1" x14ac:dyDescent="0.2">
      <c r="A5" s="100"/>
      <c r="B5" s="353" t="s">
        <v>1681</v>
      </c>
      <c r="C5" s="353"/>
      <c r="D5" s="353"/>
      <c r="E5" s="353"/>
    </row>
    <row r="6" spans="1:6" s="113" customFormat="1" ht="19.5" x14ac:dyDescent="0.25">
      <c r="A6" s="114"/>
      <c r="B6" s="115" t="s">
        <v>1680</v>
      </c>
      <c r="C6" s="115"/>
      <c r="D6" s="268"/>
      <c r="E6" s="223"/>
    </row>
    <row r="7" spans="1:6" ht="18" x14ac:dyDescent="0.25">
      <c r="A7" s="112"/>
      <c r="B7" s="112"/>
      <c r="C7" s="116"/>
      <c r="D7" s="267"/>
      <c r="E7" s="222"/>
    </row>
    <row r="8" spans="1:6" s="117" customFormat="1" ht="15" x14ac:dyDescent="0.2">
      <c r="B8" s="118" t="s">
        <v>1682</v>
      </c>
      <c r="C8" s="119"/>
      <c r="D8" s="102"/>
      <c r="E8" s="224"/>
      <c r="F8" s="118"/>
    </row>
    <row r="9" spans="1:6" s="117" customFormat="1" ht="15" x14ac:dyDescent="0.2">
      <c r="B9" s="477">
        <v>42104</v>
      </c>
      <c r="C9" s="121"/>
      <c r="D9" s="269"/>
      <c r="E9" s="224"/>
      <c r="F9" s="120"/>
    </row>
    <row r="10" spans="1:6" s="117" customFormat="1" ht="16.149999999999999" customHeight="1" x14ac:dyDescent="0.2">
      <c r="B10" s="122"/>
      <c r="C10" s="121"/>
      <c r="D10" s="269"/>
      <c r="E10" s="224"/>
      <c r="F10" s="122"/>
    </row>
    <row r="11" spans="1:6" s="117" customFormat="1" ht="18" x14ac:dyDescent="0.2">
      <c r="B11" s="118" t="s">
        <v>1683</v>
      </c>
      <c r="C11" s="123"/>
      <c r="D11" s="269"/>
      <c r="E11" s="224"/>
      <c r="F11" s="123"/>
    </row>
    <row r="12" spans="1:6" s="117" customFormat="1" ht="16.149999999999999" customHeight="1" x14ac:dyDescent="0.2">
      <c r="B12" s="118"/>
      <c r="C12" s="122"/>
      <c r="D12" s="269"/>
      <c r="E12" s="224"/>
      <c r="F12" s="122"/>
    </row>
    <row r="13" spans="1:6" s="117" customFormat="1" ht="44.25" customHeight="1" x14ac:dyDescent="0.25">
      <c r="A13" s="98"/>
      <c r="B13" s="354" t="s">
        <v>264</v>
      </c>
      <c r="C13" s="355"/>
      <c r="D13" s="355"/>
      <c r="E13" s="225"/>
      <c r="F13" s="98"/>
    </row>
    <row r="14" spans="1:6" s="117" customFormat="1" x14ac:dyDescent="0.2">
      <c r="C14" s="124"/>
      <c r="D14" s="104"/>
      <c r="E14" s="224"/>
    </row>
    <row r="15" spans="1:6" s="117" customFormat="1" ht="18" x14ac:dyDescent="0.25">
      <c r="A15" s="98"/>
      <c r="B15" s="125" t="s">
        <v>265</v>
      </c>
      <c r="C15" s="126"/>
      <c r="D15" s="126"/>
      <c r="E15" s="225"/>
      <c r="F15" s="98"/>
    </row>
    <row r="16" spans="1:6" s="117" customFormat="1" x14ac:dyDescent="0.2">
      <c r="B16" s="100" t="s">
        <v>3</v>
      </c>
      <c r="C16" s="100" t="s">
        <v>23</v>
      </c>
      <c r="D16" s="100" t="s">
        <v>24</v>
      </c>
      <c r="E16" s="224"/>
    </row>
    <row r="17" spans="2:8" s="117" customFormat="1" x14ac:dyDescent="0.2">
      <c r="B17" s="108" t="s">
        <v>1685</v>
      </c>
      <c r="C17" s="477">
        <v>42104</v>
      </c>
      <c r="D17" s="102" t="s">
        <v>266</v>
      </c>
      <c r="E17" s="224"/>
    </row>
    <row r="18" spans="2:8" s="117" customFormat="1" x14ac:dyDescent="0.2">
      <c r="B18" s="108"/>
      <c r="C18" s="103"/>
      <c r="D18" s="102"/>
      <c r="E18" s="224"/>
    </row>
    <row r="19" spans="2:8" s="117" customFormat="1" x14ac:dyDescent="0.2">
      <c r="B19" s="108"/>
      <c r="C19" s="103"/>
      <c r="D19" s="102"/>
      <c r="E19" s="224"/>
    </row>
    <row r="20" spans="2:8" s="127" customFormat="1" x14ac:dyDescent="0.2">
      <c r="B20" s="102"/>
      <c r="C20" s="103"/>
      <c r="D20" s="104"/>
      <c r="E20" s="105"/>
      <c r="H20" s="106"/>
    </row>
    <row r="21" spans="2:8" s="127" customFormat="1" x14ac:dyDescent="0.2">
      <c r="B21" s="102"/>
      <c r="C21" s="103"/>
      <c r="D21" s="102"/>
      <c r="E21" s="105"/>
      <c r="H21" s="106"/>
    </row>
    <row r="22" spans="2:8" s="117" customFormat="1" ht="18" x14ac:dyDescent="0.25">
      <c r="B22" s="99" t="s">
        <v>267</v>
      </c>
      <c r="C22" s="97"/>
      <c r="D22" s="270"/>
      <c r="E22" s="222"/>
    </row>
    <row r="23" spans="2:8" s="127" customFormat="1" x14ac:dyDescent="0.2">
      <c r="B23" s="100" t="s">
        <v>25</v>
      </c>
      <c r="C23" s="101" t="s">
        <v>23</v>
      </c>
      <c r="D23" s="100" t="s">
        <v>4</v>
      </c>
      <c r="E23" s="226" t="s">
        <v>3</v>
      </c>
    </row>
    <row r="24" spans="2:8" s="127" customFormat="1" x14ac:dyDescent="0.2">
      <c r="B24" s="100"/>
      <c r="C24" s="101"/>
      <c r="D24" s="100"/>
      <c r="E24" s="226"/>
    </row>
    <row r="25" spans="2:8" s="127" customFormat="1" ht="25.5" x14ac:dyDescent="0.2">
      <c r="B25" s="102" t="s">
        <v>933</v>
      </c>
      <c r="C25" s="229">
        <v>42004</v>
      </c>
      <c r="D25" s="104" t="s">
        <v>1238</v>
      </c>
      <c r="E25" s="263">
        <v>1.2</v>
      </c>
      <c r="H25" s="106"/>
    </row>
    <row r="26" spans="2:8" s="127" customFormat="1" x14ac:dyDescent="0.2">
      <c r="B26" s="102"/>
      <c r="C26" s="229"/>
      <c r="D26" s="104"/>
      <c r="E26" s="263"/>
      <c r="H26" s="106"/>
    </row>
    <row r="27" spans="2:8" s="127" customFormat="1" ht="25.5" x14ac:dyDescent="0.2">
      <c r="B27" s="102" t="s">
        <v>934</v>
      </c>
      <c r="C27" s="229">
        <v>42004</v>
      </c>
      <c r="D27" s="104" t="s">
        <v>276</v>
      </c>
      <c r="E27" s="263">
        <v>1.2</v>
      </c>
      <c r="H27" s="106"/>
    </row>
    <row r="28" spans="2:8" s="127" customFormat="1" x14ac:dyDescent="0.2">
      <c r="B28" s="102"/>
      <c r="C28" s="229"/>
      <c r="D28" s="104"/>
      <c r="E28" s="263"/>
      <c r="H28" s="106"/>
    </row>
    <row r="29" spans="2:8" s="127" customFormat="1" ht="25.5" x14ac:dyDescent="0.2">
      <c r="B29" s="102" t="s">
        <v>935</v>
      </c>
      <c r="C29" s="229">
        <v>42004</v>
      </c>
      <c r="D29" s="104" t="s">
        <v>275</v>
      </c>
      <c r="E29" s="263">
        <v>1.1000000000000001</v>
      </c>
      <c r="H29" s="106"/>
    </row>
    <row r="30" spans="2:8" s="127" customFormat="1" x14ac:dyDescent="0.2">
      <c r="B30" s="102"/>
      <c r="C30" s="229"/>
      <c r="D30" s="104"/>
      <c r="E30" s="263"/>
      <c r="H30" s="106"/>
    </row>
    <row r="31" spans="2:8" s="127" customFormat="1" ht="30" x14ac:dyDescent="0.2">
      <c r="B31" s="102" t="s">
        <v>936</v>
      </c>
      <c r="C31" s="265">
        <v>41376</v>
      </c>
      <c r="D31" s="311" t="s">
        <v>953</v>
      </c>
      <c r="E31" s="263">
        <v>1.1000000000000001</v>
      </c>
      <c r="H31" s="106"/>
    </row>
    <row r="32" spans="2:8" s="127" customFormat="1" x14ac:dyDescent="0.2">
      <c r="B32" s="102"/>
      <c r="C32" s="265"/>
      <c r="D32" s="104"/>
      <c r="E32" s="105"/>
      <c r="H32" s="106"/>
    </row>
    <row r="33" spans="2:8" s="127" customFormat="1" ht="20.25" customHeight="1" x14ac:dyDescent="0.2">
      <c r="B33" s="102" t="s">
        <v>937</v>
      </c>
      <c r="C33" s="265">
        <v>40975</v>
      </c>
      <c r="D33" s="271" t="s">
        <v>1009</v>
      </c>
      <c r="E33" s="264">
        <v>1</v>
      </c>
      <c r="H33" s="106"/>
    </row>
    <row r="34" spans="2:8" s="127" customFormat="1" x14ac:dyDescent="0.2">
      <c r="B34" s="102"/>
      <c r="C34" s="229"/>
      <c r="D34" s="104"/>
      <c r="E34" s="105"/>
      <c r="H34" s="106"/>
    </row>
    <row r="35" spans="2:8" s="127" customFormat="1" ht="25.5" x14ac:dyDescent="0.2">
      <c r="B35" s="102" t="s">
        <v>951</v>
      </c>
      <c r="C35" s="229">
        <v>41163</v>
      </c>
      <c r="D35" s="104" t="s">
        <v>1329</v>
      </c>
      <c r="E35" s="264">
        <v>1.3</v>
      </c>
      <c r="H35" s="106"/>
    </row>
    <row r="36" spans="2:8" s="127" customFormat="1" x14ac:dyDescent="0.2">
      <c r="B36" s="102"/>
      <c r="C36" s="229"/>
      <c r="D36" s="104"/>
      <c r="E36" s="105"/>
      <c r="H36" s="106"/>
    </row>
    <row r="37" spans="2:8" s="127" customFormat="1" ht="24.75" customHeight="1" x14ac:dyDescent="0.2">
      <c r="B37" s="107" t="s">
        <v>964</v>
      </c>
      <c r="C37" s="229">
        <v>41164</v>
      </c>
      <c r="D37" s="104" t="s">
        <v>1010</v>
      </c>
      <c r="E37" s="263">
        <v>1.2</v>
      </c>
      <c r="H37" s="106"/>
    </row>
    <row r="38" spans="2:8" s="127" customFormat="1" ht="12.75" customHeight="1" x14ac:dyDescent="0.2">
      <c r="B38" s="107"/>
      <c r="C38" s="229"/>
      <c r="D38" s="104"/>
      <c r="E38" s="263"/>
      <c r="H38" s="106"/>
    </row>
    <row r="39" spans="2:8" s="127" customFormat="1" ht="12.75" customHeight="1" x14ac:dyDescent="0.2">
      <c r="B39" s="107" t="s">
        <v>941</v>
      </c>
      <c r="C39" s="229">
        <v>41376</v>
      </c>
      <c r="D39" s="104" t="s">
        <v>911</v>
      </c>
      <c r="E39" s="263">
        <v>1.4</v>
      </c>
      <c r="H39" s="106"/>
    </row>
    <row r="40" spans="2:8" s="127" customFormat="1" ht="12.75" customHeight="1" x14ac:dyDescent="0.2">
      <c r="B40" s="107"/>
      <c r="C40" s="229"/>
      <c r="D40" s="104"/>
      <c r="E40" s="263"/>
      <c r="H40" s="106"/>
    </row>
    <row r="41" spans="2:8" s="127" customFormat="1" ht="30" customHeight="1" x14ac:dyDescent="0.2">
      <c r="B41" s="107" t="s">
        <v>972</v>
      </c>
      <c r="C41" s="229">
        <v>41556</v>
      </c>
      <c r="D41" s="104" t="s">
        <v>965</v>
      </c>
      <c r="E41" s="263">
        <v>1.5</v>
      </c>
      <c r="H41" s="106"/>
    </row>
    <row r="42" spans="2:8" s="127" customFormat="1" ht="12.75" customHeight="1" x14ac:dyDescent="0.2">
      <c r="B42" s="107"/>
      <c r="C42" s="229"/>
      <c r="D42" s="104"/>
      <c r="E42" s="263"/>
      <c r="H42" s="106"/>
    </row>
    <row r="43" spans="2:8" s="127" customFormat="1" ht="26.25" customHeight="1" x14ac:dyDescent="0.2">
      <c r="B43" s="107" t="s">
        <v>1057</v>
      </c>
      <c r="C43" s="229">
        <v>40975</v>
      </c>
      <c r="D43" s="104" t="s">
        <v>1058</v>
      </c>
      <c r="E43" s="263">
        <v>1.2</v>
      </c>
      <c r="H43" s="106"/>
    </row>
    <row r="44" spans="2:8" s="127" customFormat="1" ht="12.75" customHeight="1" x14ac:dyDescent="0.2">
      <c r="B44" s="107"/>
      <c r="C44" s="229"/>
      <c r="D44" s="104"/>
      <c r="E44" s="263"/>
      <c r="H44" s="106"/>
    </row>
    <row r="45" spans="2:8" s="127" customFormat="1" ht="44.25" customHeight="1" x14ac:dyDescent="0.2">
      <c r="B45" s="107" t="s">
        <v>1106</v>
      </c>
      <c r="C45" s="229">
        <v>41556</v>
      </c>
      <c r="D45" s="104" t="s">
        <v>1112</v>
      </c>
      <c r="E45" s="263">
        <v>1.2</v>
      </c>
      <c r="H45" s="106"/>
    </row>
    <row r="46" spans="2:8" s="127" customFormat="1" ht="28.5" customHeight="1" x14ac:dyDescent="0.2">
      <c r="B46" s="107" t="s">
        <v>1127</v>
      </c>
      <c r="C46" s="229">
        <v>41556</v>
      </c>
      <c r="D46" s="104" t="s">
        <v>1126</v>
      </c>
      <c r="E46" s="263">
        <v>1.4</v>
      </c>
      <c r="H46" s="106"/>
    </row>
    <row r="47" spans="2:8" s="127" customFormat="1" ht="12.75" customHeight="1" x14ac:dyDescent="0.2">
      <c r="B47" s="107"/>
      <c r="C47" s="229"/>
      <c r="D47" s="104"/>
      <c r="E47" s="263"/>
      <c r="H47" s="106"/>
    </row>
    <row r="48" spans="2:8" s="127" customFormat="1" ht="31.5" customHeight="1" x14ac:dyDescent="0.2">
      <c r="B48" s="107" t="s">
        <v>1146</v>
      </c>
      <c r="C48" s="229">
        <v>41556</v>
      </c>
      <c r="D48" s="104" t="s">
        <v>1145</v>
      </c>
      <c r="E48" s="263">
        <v>1.5</v>
      </c>
      <c r="H48" s="106"/>
    </row>
    <row r="49" spans="2:9" s="127" customFormat="1" ht="17.25" customHeight="1" x14ac:dyDescent="0.2">
      <c r="B49" s="107"/>
      <c r="C49" s="229"/>
      <c r="D49" s="104"/>
      <c r="E49" s="263"/>
      <c r="H49" s="106"/>
    </row>
    <row r="50" spans="2:9" s="127" customFormat="1" ht="31.5" customHeight="1" x14ac:dyDescent="0.2">
      <c r="B50" s="107" t="s">
        <v>1328</v>
      </c>
      <c r="C50" s="229">
        <v>41376</v>
      </c>
      <c r="D50" s="311" t="s">
        <v>953</v>
      </c>
      <c r="E50" s="263">
        <v>1.1000000000000001</v>
      </c>
      <c r="H50" s="106"/>
    </row>
    <row r="51" spans="2:9" s="127" customFormat="1" ht="15" x14ac:dyDescent="0.2">
      <c r="B51" s="124"/>
      <c r="C51" s="124"/>
      <c r="D51" s="104"/>
      <c r="E51" s="238"/>
      <c r="H51" s="106"/>
    </row>
    <row r="52" spans="2:9" s="127" customFormat="1" ht="30" customHeight="1" x14ac:dyDescent="0.2">
      <c r="B52" s="124" t="s">
        <v>1331</v>
      </c>
      <c r="C52" s="229">
        <v>42061</v>
      </c>
      <c r="D52" s="104" t="s">
        <v>1330</v>
      </c>
      <c r="E52" s="264">
        <v>3</v>
      </c>
      <c r="H52" s="106"/>
    </row>
    <row r="53" spans="2:9" s="127" customFormat="1" ht="30" customHeight="1" x14ac:dyDescent="0.2">
      <c r="C53" s="229"/>
      <c r="D53" s="262"/>
      <c r="E53" s="264"/>
      <c r="H53" s="106"/>
    </row>
    <row r="54" spans="2:9" x14ac:dyDescent="0.2">
      <c r="B54" s="350" t="s">
        <v>268</v>
      </c>
      <c r="C54" s="350"/>
      <c r="D54" s="350"/>
      <c r="E54" s="227"/>
    </row>
    <row r="55" spans="2:9" ht="46.5" customHeight="1" x14ac:dyDescent="0.2">
      <c r="B55" s="356" t="s">
        <v>269</v>
      </c>
      <c r="C55" s="356"/>
      <c r="D55" s="356"/>
      <c r="E55" s="227"/>
    </row>
    <row r="56" spans="2:9" ht="16.5" customHeight="1" x14ac:dyDescent="0.2">
      <c r="B56" s="350" t="s">
        <v>270</v>
      </c>
      <c r="C56" s="350"/>
      <c r="D56" s="350"/>
      <c r="E56" s="227"/>
    </row>
    <row r="57" spans="2:9" ht="67.5" customHeight="1" x14ac:dyDescent="0.2">
      <c r="B57" s="351" t="s">
        <v>271</v>
      </c>
      <c r="C57" s="351"/>
      <c r="D57" s="351"/>
      <c r="E57" s="227"/>
      <c r="I57" s="109" t="s">
        <v>61</v>
      </c>
    </row>
    <row r="58" spans="2:9" x14ac:dyDescent="0.2">
      <c r="B58" s="350" t="s">
        <v>272</v>
      </c>
      <c r="C58" s="350"/>
      <c r="D58" s="350"/>
      <c r="E58" s="227"/>
    </row>
    <row r="59" spans="2:9" ht="33.75" customHeight="1" x14ac:dyDescent="0.2">
      <c r="B59" s="351" t="s">
        <v>273</v>
      </c>
      <c r="C59" s="351"/>
      <c r="D59" s="351"/>
      <c r="E59" s="227"/>
    </row>
    <row r="60" spans="2:9" ht="18" customHeight="1" x14ac:dyDescent="0.2">
      <c r="B60" s="352" t="s">
        <v>1684</v>
      </c>
      <c r="C60" s="352"/>
      <c r="D60" s="352"/>
      <c r="E60" s="227"/>
    </row>
    <row r="61" spans="2:9" ht="69" customHeight="1" x14ac:dyDescent="0.2">
      <c r="B61" s="351" t="s">
        <v>274</v>
      </c>
      <c r="C61" s="351"/>
      <c r="D61" s="351"/>
      <c r="E61" s="227"/>
    </row>
  </sheetData>
  <mergeCells count="10">
    <mergeCell ref="B58:D58"/>
    <mergeCell ref="B59:D59"/>
    <mergeCell ref="B60:D60"/>
    <mergeCell ref="B61:D61"/>
    <mergeCell ref="B5:E5"/>
    <mergeCell ref="B13:D13"/>
    <mergeCell ref="B54:D54"/>
    <mergeCell ref="B55:D55"/>
    <mergeCell ref="B56:D56"/>
    <mergeCell ref="B57:D57"/>
  </mergeCells>
  <dataValidations count="1">
    <dataValidation allowBlank="1" showInputMessage="1" sqref="B12"/>
  </dataValidations>
  <pageMargins left="0.7" right="0.7" top="0.75" bottom="0.75" header="0.3" footer="0.3"/>
  <pageSetup paperSize="9" scale="86" fitToWidth="0" fitToHeight="0"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14:formula1>
            <xm:f>'[1]Data values'!#REF!</xm:f>
          </x14:formula1>
          <xm:sqref>B11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zoomScale="80" zoomScaleNormal="80" workbookViewId="0">
      <pane xSplit="1" ySplit="7" topLeftCell="B8" activePane="bottomRight" state="frozen"/>
      <selection pane="topRight" activeCell="B1" sqref="B1"/>
      <selection pane="bottomLeft" activeCell="A9" sqref="A9"/>
      <selection pane="bottomRight" activeCell="F12" sqref="F12"/>
    </sheetView>
  </sheetViews>
  <sheetFormatPr defaultColWidth="9.140625" defaultRowHeight="12.75" outlineLevelRow="1" x14ac:dyDescent="0.25"/>
  <cols>
    <col min="1" max="1" width="8.7109375" style="77" customWidth="1"/>
    <col min="2" max="2" width="17.7109375" style="183" customWidth="1"/>
    <col min="3" max="3" width="70.7109375" style="77" customWidth="1"/>
    <col min="4" max="4" width="10.7109375" style="77" customWidth="1"/>
    <col min="5" max="5" width="5.7109375" style="36" customWidth="1"/>
    <col min="6" max="6" width="70.7109375" style="77" customWidth="1"/>
    <col min="7" max="7" width="45.7109375" style="77" customWidth="1"/>
    <col min="8" max="8" width="15.7109375" style="36" customWidth="1"/>
    <col min="9" max="9" width="50.7109375" style="77" customWidth="1"/>
    <col min="10" max="10" width="5.7109375" style="193" customWidth="1"/>
    <col min="11" max="11" width="11.5703125" style="77" customWidth="1"/>
    <col min="12" max="16384" width="9.140625" style="77"/>
  </cols>
  <sheetData>
    <row r="1" spans="1:11" s="4" customFormat="1" ht="33" customHeight="1" thickBot="1" x14ac:dyDescent="0.3">
      <c r="B1" s="39" t="s">
        <v>36</v>
      </c>
      <c r="C1" s="336" t="s">
        <v>537</v>
      </c>
      <c r="D1" s="185"/>
      <c r="E1" s="149"/>
      <c r="F1" s="150"/>
      <c r="G1" s="151"/>
      <c r="H1" s="59" t="s">
        <v>258</v>
      </c>
      <c r="I1" s="186" t="s">
        <v>899</v>
      </c>
      <c r="J1" s="187"/>
    </row>
    <row r="2" spans="1:11" s="4" customFormat="1" ht="33" customHeight="1" outlineLevel="1" x14ac:dyDescent="0.25">
      <c r="B2" s="54" t="s">
        <v>0</v>
      </c>
      <c r="C2" s="76" t="s">
        <v>913</v>
      </c>
      <c r="D2" s="188"/>
      <c r="E2" s="383" t="s">
        <v>1668</v>
      </c>
      <c r="F2" s="384"/>
      <c r="G2" s="385"/>
      <c r="H2" s="55" t="s">
        <v>161</v>
      </c>
      <c r="I2" s="186" t="s">
        <v>899</v>
      </c>
      <c r="J2" s="187"/>
    </row>
    <row r="3" spans="1:11" s="4" customFormat="1" ht="40.5" customHeight="1" outlineLevel="1" x14ac:dyDescent="0.25">
      <c r="B3" s="54" t="s">
        <v>159</v>
      </c>
      <c r="C3" s="57" t="s">
        <v>1039</v>
      </c>
      <c r="D3" s="189"/>
      <c r="E3" s="386"/>
      <c r="F3" s="387"/>
      <c r="G3" s="388"/>
      <c r="H3" s="55" t="s">
        <v>162</v>
      </c>
      <c r="I3" s="186" t="s">
        <v>899</v>
      </c>
      <c r="J3" s="187"/>
    </row>
    <row r="4" spans="1:11" s="4" customFormat="1" ht="89.25" outlineLevel="1" x14ac:dyDescent="0.25">
      <c r="B4" s="53" t="s">
        <v>46</v>
      </c>
      <c r="C4" s="57" t="s">
        <v>1033</v>
      </c>
      <c r="D4" s="185"/>
      <c r="E4" s="386"/>
      <c r="F4" s="387"/>
      <c r="G4" s="388"/>
      <c r="H4" s="56" t="s">
        <v>163</v>
      </c>
      <c r="I4" s="186" t="s">
        <v>899</v>
      </c>
      <c r="J4" s="190"/>
    </row>
    <row r="5" spans="1:11" s="4" customFormat="1" ht="77.25" outlineLevel="1" thickBot="1" x14ac:dyDescent="0.3">
      <c r="B5" s="74" t="s">
        <v>47</v>
      </c>
      <c r="C5" s="326" t="s">
        <v>1028</v>
      </c>
      <c r="D5" s="148"/>
      <c r="E5" s="389"/>
      <c r="F5" s="390"/>
      <c r="G5" s="391"/>
      <c r="H5" s="55" t="s">
        <v>164</v>
      </c>
      <c r="I5" s="186" t="s">
        <v>899</v>
      </c>
      <c r="J5" s="191"/>
    </row>
    <row r="6" spans="1:11" outlineLevel="1" x14ac:dyDescent="0.25">
      <c r="B6" s="66" t="s">
        <v>151</v>
      </c>
      <c r="C6" s="75"/>
      <c r="D6" s="71"/>
      <c r="E6" s="71"/>
      <c r="F6" s="71"/>
      <c r="G6" s="71"/>
      <c r="H6" s="72"/>
      <c r="I6" s="85"/>
      <c r="J6" s="73"/>
    </row>
    <row r="7" spans="1:11" ht="50.25" customHeight="1" x14ac:dyDescent="0.25">
      <c r="A7" s="192" t="s">
        <v>277</v>
      </c>
      <c r="B7" s="30" t="s">
        <v>152</v>
      </c>
      <c r="C7" s="22" t="s">
        <v>256</v>
      </c>
      <c r="D7" s="154" t="s">
        <v>153</v>
      </c>
      <c r="E7" s="41" t="s">
        <v>154</v>
      </c>
      <c r="F7" s="40" t="s">
        <v>155</v>
      </c>
      <c r="G7" s="22" t="s">
        <v>158</v>
      </c>
      <c r="H7" s="21" t="s">
        <v>156</v>
      </c>
      <c r="I7" s="22" t="s">
        <v>157</v>
      </c>
      <c r="J7" s="83" t="s">
        <v>259</v>
      </c>
      <c r="K7" s="164"/>
    </row>
    <row r="8" spans="1:11" ht="14.1" customHeight="1" x14ac:dyDescent="0.25">
      <c r="A8" s="77" t="s">
        <v>278</v>
      </c>
      <c r="B8" s="62" t="s">
        <v>538</v>
      </c>
      <c r="C8" s="51"/>
      <c r="D8" s="51"/>
      <c r="E8" s="51"/>
      <c r="F8" s="51"/>
      <c r="G8" s="51"/>
      <c r="H8" s="51"/>
      <c r="I8" s="51"/>
      <c r="J8" s="19"/>
    </row>
    <row r="9" spans="1:11" ht="57.75" customHeight="1" x14ac:dyDescent="0.25">
      <c r="A9" s="46" t="s">
        <v>298</v>
      </c>
      <c r="B9" s="465" t="s">
        <v>1616</v>
      </c>
      <c r="C9" s="372" t="s">
        <v>539</v>
      </c>
      <c r="D9" s="403" t="s">
        <v>49</v>
      </c>
      <c r="E9" s="52">
        <v>0</v>
      </c>
      <c r="F9" s="323" t="s">
        <v>1130</v>
      </c>
      <c r="G9" s="91"/>
      <c r="H9" s="89"/>
      <c r="I9" s="163"/>
      <c r="J9" s="89"/>
    </row>
    <row r="10" spans="1:11" ht="75" customHeight="1" x14ac:dyDescent="0.25">
      <c r="A10" s="46"/>
      <c r="B10" s="466"/>
      <c r="C10" s="372"/>
      <c r="D10" s="404"/>
      <c r="E10" s="288">
        <v>1</v>
      </c>
      <c r="F10" s="57" t="s">
        <v>1125</v>
      </c>
      <c r="G10" s="57" t="s">
        <v>540</v>
      </c>
      <c r="H10" s="50"/>
      <c r="I10" s="159"/>
      <c r="J10" s="49" t="str">
        <f>IF(H9="","0",IF(H9="Pass",1,IF(H9="Fail",0,IF(H9="TBD",0,IF(H9="N/A",1)))))</f>
        <v>0</v>
      </c>
    </row>
    <row r="11" spans="1:11" s="6" customFormat="1" ht="34.5" customHeight="1" x14ac:dyDescent="0.25">
      <c r="A11" s="46" t="s">
        <v>298</v>
      </c>
      <c r="B11" s="467"/>
      <c r="C11" s="371"/>
      <c r="D11" s="405"/>
      <c r="E11" s="52">
        <v>2</v>
      </c>
      <c r="F11" s="57" t="s">
        <v>541</v>
      </c>
      <c r="G11" s="57" t="s">
        <v>542</v>
      </c>
      <c r="H11" s="50"/>
      <c r="I11" s="57"/>
      <c r="J11" s="49" t="str">
        <f t="shared" ref="J11:J15" si="0">IF(H11="","0",IF(H11="Pass",1,IF(H11="Fail",0,IF(H11="TBD",0,IF(H11="N/A",1)))))</f>
        <v>0</v>
      </c>
    </row>
    <row r="12" spans="1:11" ht="134.25" customHeight="1" x14ac:dyDescent="0.25">
      <c r="A12" s="46" t="s">
        <v>298</v>
      </c>
      <c r="B12" s="467"/>
      <c r="C12" s="371"/>
      <c r="D12" s="405"/>
      <c r="E12" s="50">
        <v>3</v>
      </c>
      <c r="F12" s="57" t="s">
        <v>1174</v>
      </c>
      <c r="G12" s="57" t="s">
        <v>1270</v>
      </c>
      <c r="H12" s="50"/>
      <c r="I12" s="159"/>
      <c r="J12" s="49" t="str">
        <f t="shared" si="0"/>
        <v>0</v>
      </c>
    </row>
    <row r="13" spans="1:11" ht="64.5" customHeight="1" x14ac:dyDescent="0.25">
      <c r="A13" s="46" t="s">
        <v>298</v>
      </c>
      <c r="B13" s="467"/>
      <c r="C13" s="371"/>
      <c r="D13" s="405"/>
      <c r="E13" s="50">
        <v>4</v>
      </c>
      <c r="F13" s="57" t="s">
        <v>1047</v>
      </c>
      <c r="G13" s="57" t="s">
        <v>1048</v>
      </c>
      <c r="H13" s="50"/>
      <c r="I13" s="159"/>
      <c r="J13" s="49" t="str">
        <f t="shared" si="0"/>
        <v>0</v>
      </c>
    </row>
    <row r="14" spans="1:11" ht="62.25" customHeight="1" x14ac:dyDescent="0.25">
      <c r="A14" s="46" t="s">
        <v>333</v>
      </c>
      <c r="B14" s="468"/>
      <c r="C14" s="429" t="s">
        <v>545</v>
      </c>
      <c r="D14" s="405"/>
      <c r="E14" s="50">
        <v>5</v>
      </c>
      <c r="F14" s="57" t="s">
        <v>1281</v>
      </c>
      <c r="G14" s="57" t="s">
        <v>338</v>
      </c>
      <c r="H14" s="50"/>
      <c r="I14" s="159"/>
      <c r="J14" s="49" t="str">
        <f t="shared" si="0"/>
        <v>0</v>
      </c>
    </row>
    <row r="15" spans="1:11" ht="115.5" customHeight="1" x14ac:dyDescent="0.25">
      <c r="A15" s="46" t="s">
        <v>333</v>
      </c>
      <c r="B15" s="469"/>
      <c r="C15" s="400"/>
      <c r="D15" s="399"/>
      <c r="E15" s="50">
        <v>6</v>
      </c>
      <c r="F15" s="57" t="s">
        <v>1128</v>
      </c>
      <c r="G15" s="57" t="s">
        <v>544</v>
      </c>
      <c r="H15" s="50"/>
      <c r="I15" s="159"/>
      <c r="J15" s="49" t="str">
        <f t="shared" si="0"/>
        <v>0</v>
      </c>
    </row>
    <row r="16" spans="1:11" ht="14.1" customHeight="1" x14ac:dyDescent="0.25">
      <c r="A16" s="77" t="s">
        <v>278</v>
      </c>
      <c r="B16" s="62" t="s">
        <v>546</v>
      </c>
      <c r="C16" s="51"/>
      <c r="D16" s="51"/>
      <c r="E16" s="51"/>
      <c r="F16" s="51"/>
      <c r="G16" s="51"/>
      <c r="H16" s="51"/>
      <c r="I16" s="51"/>
      <c r="J16" s="19"/>
    </row>
    <row r="17" spans="1:10" x14ac:dyDescent="0.25">
      <c r="A17" s="77" t="s">
        <v>278</v>
      </c>
      <c r="B17" s="17"/>
      <c r="C17" s="18"/>
      <c r="D17" s="33"/>
      <c r="E17" s="25"/>
      <c r="F17" s="18"/>
      <c r="G17" s="18"/>
      <c r="H17" s="25"/>
      <c r="I17" s="18"/>
      <c r="J17" s="77"/>
    </row>
    <row r="18" spans="1:10" x14ac:dyDescent="0.25">
      <c r="A18" s="77" t="s">
        <v>278</v>
      </c>
      <c r="B18" s="62" t="s">
        <v>547</v>
      </c>
      <c r="C18" s="51"/>
      <c r="D18" s="51"/>
      <c r="E18" s="51"/>
      <c r="F18" s="51"/>
      <c r="G18" s="51"/>
      <c r="H18" s="51"/>
      <c r="I18" s="51"/>
      <c r="J18" s="19"/>
    </row>
    <row r="19" spans="1:10" ht="46.5" customHeight="1" x14ac:dyDescent="0.25">
      <c r="A19" s="46" t="s">
        <v>298</v>
      </c>
      <c r="B19" s="465" t="s">
        <v>1617</v>
      </c>
      <c r="C19" s="372" t="s">
        <v>539</v>
      </c>
      <c r="D19" s="403" t="s">
        <v>49</v>
      </c>
      <c r="E19" s="288">
        <v>0</v>
      </c>
      <c r="F19" s="323" t="s">
        <v>1131</v>
      </c>
      <c r="G19" s="91"/>
      <c r="H19" s="89"/>
      <c r="I19" s="163"/>
      <c r="J19" s="89"/>
    </row>
    <row r="20" spans="1:10" ht="75" customHeight="1" x14ac:dyDescent="0.25">
      <c r="A20" s="46"/>
      <c r="B20" s="466"/>
      <c r="C20" s="372"/>
      <c r="D20" s="404"/>
      <c r="E20" s="288">
        <v>1</v>
      </c>
      <c r="F20" s="57" t="s">
        <v>1129</v>
      </c>
      <c r="G20" s="57" t="s">
        <v>548</v>
      </c>
      <c r="H20" s="50"/>
      <c r="I20" s="159"/>
      <c r="J20" s="49" t="str">
        <f>IF(H20="","0",IF(H20="Pass",1,IF(H20="Fail",0,IF(H20="TBD",0,IF(H20="N/A",1)))))</f>
        <v>0</v>
      </c>
    </row>
    <row r="21" spans="1:10" ht="114.75" x14ac:dyDescent="0.25">
      <c r="A21" s="46" t="s">
        <v>298</v>
      </c>
      <c r="B21" s="466"/>
      <c r="C21" s="372"/>
      <c r="D21" s="404"/>
      <c r="E21" s="52">
        <v>2</v>
      </c>
      <c r="F21" s="57" t="s">
        <v>1132</v>
      </c>
      <c r="G21" s="57" t="s">
        <v>1271</v>
      </c>
      <c r="H21" s="50"/>
      <c r="I21" s="159"/>
      <c r="J21" s="49" t="str">
        <f>IF(H21="","0",IF(H21="Pass",1,IF(H21="Fail",0,IF(H21="TBD",0,IF(H21="N/A",1)))))</f>
        <v>0</v>
      </c>
    </row>
    <row r="22" spans="1:10" ht="36" customHeight="1" x14ac:dyDescent="0.25">
      <c r="A22" s="46" t="s">
        <v>298</v>
      </c>
      <c r="B22" s="466"/>
      <c r="C22" s="372"/>
      <c r="D22" s="404"/>
      <c r="E22" s="52">
        <v>3</v>
      </c>
      <c r="F22" s="57" t="s">
        <v>1133</v>
      </c>
      <c r="G22" s="57" t="s">
        <v>549</v>
      </c>
      <c r="H22" s="50"/>
      <c r="I22" s="159"/>
      <c r="J22" s="49" t="str">
        <f>IF(H22="","0",IF(H22="Pass",1,IF(H22="Fail",0,IF(H22="TBD",0,IF(H22="N/A",1)))))</f>
        <v>0</v>
      </c>
    </row>
    <row r="23" spans="1:10" ht="186.75" customHeight="1" x14ac:dyDescent="0.25">
      <c r="A23" s="46" t="s">
        <v>333</v>
      </c>
      <c r="B23" s="470"/>
      <c r="C23" s="206" t="s">
        <v>545</v>
      </c>
      <c r="D23" s="399"/>
      <c r="E23" s="50">
        <v>4</v>
      </c>
      <c r="F23" s="57" t="s">
        <v>1280</v>
      </c>
      <c r="G23" s="57" t="s">
        <v>550</v>
      </c>
      <c r="H23" s="50"/>
      <c r="I23" s="159"/>
      <c r="J23" s="49" t="str">
        <f>IF(H23="","0",IF(H23="Pass",1,IF(H23="Fail",0,IF(H23="TBD",0,IF(H23="N/A",1)))))</f>
        <v>0</v>
      </c>
    </row>
    <row r="24" spans="1:10" x14ac:dyDescent="0.25">
      <c r="A24" s="77" t="s">
        <v>278</v>
      </c>
      <c r="B24" s="62" t="s">
        <v>551</v>
      </c>
      <c r="C24" s="51"/>
      <c r="D24" s="51"/>
      <c r="E24" s="51"/>
      <c r="F24" s="51"/>
      <c r="G24" s="51"/>
      <c r="H24" s="51"/>
      <c r="I24" s="51"/>
      <c r="J24" s="19"/>
    </row>
    <row r="25" spans="1:10" x14ac:dyDescent="0.25">
      <c r="A25" s="77" t="s">
        <v>278</v>
      </c>
      <c r="B25" s="17"/>
      <c r="C25" s="18"/>
      <c r="D25" s="33"/>
      <c r="E25" s="25"/>
      <c r="F25" s="18"/>
      <c r="G25" s="18"/>
      <c r="H25" s="25"/>
      <c r="I25" s="18"/>
      <c r="J25" s="77"/>
    </row>
    <row r="26" spans="1:10" ht="12.75" customHeight="1" x14ac:dyDescent="0.25">
      <c r="A26" s="77" t="s">
        <v>278</v>
      </c>
      <c r="B26" s="62" t="s">
        <v>552</v>
      </c>
      <c r="C26" s="51"/>
      <c r="D26" s="51"/>
      <c r="E26" s="51"/>
      <c r="F26" s="51"/>
      <c r="G26" s="51"/>
      <c r="H26" s="51"/>
      <c r="I26" s="51"/>
      <c r="J26" s="19"/>
    </row>
    <row r="27" spans="1:10" ht="51.75" customHeight="1" x14ac:dyDescent="0.25">
      <c r="A27" s="46" t="s">
        <v>298</v>
      </c>
      <c r="B27" s="471" t="s">
        <v>1618</v>
      </c>
      <c r="C27" s="372" t="s">
        <v>553</v>
      </c>
      <c r="D27" s="370" t="s">
        <v>49</v>
      </c>
      <c r="E27" s="288">
        <v>0</v>
      </c>
      <c r="F27" s="323" t="s">
        <v>1134</v>
      </c>
      <c r="G27" s="91"/>
      <c r="H27" s="89"/>
      <c r="I27" s="163"/>
      <c r="J27" s="89"/>
    </row>
    <row r="28" spans="1:10" ht="72.75" customHeight="1" x14ac:dyDescent="0.25">
      <c r="A28" s="46"/>
      <c r="B28" s="471"/>
      <c r="C28" s="372"/>
      <c r="D28" s="370"/>
      <c r="E28" s="288">
        <v>1</v>
      </c>
      <c r="F28" s="57" t="s">
        <v>1135</v>
      </c>
      <c r="G28" s="57" t="s">
        <v>554</v>
      </c>
      <c r="H28" s="50"/>
      <c r="I28" s="159"/>
      <c r="J28" s="49" t="str">
        <f t="shared" ref="J28:J36" si="1">IF(H28="","0",IF(H28="Pass",1,IF(H28="Fail",0,IF(H28="TBD",0,IF(H28="N/A",1)))))</f>
        <v>0</v>
      </c>
    </row>
    <row r="29" spans="1:10" s="6" customFormat="1" ht="33.75" customHeight="1" x14ac:dyDescent="0.25">
      <c r="A29" s="46" t="s">
        <v>298</v>
      </c>
      <c r="B29" s="471"/>
      <c r="C29" s="372"/>
      <c r="D29" s="370"/>
      <c r="E29" s="52">
        <v>2</v>
      </c>
      <c r="F29" s="57" t="s">
        <v>555</v>
      </c>
      <c r="G29" s="57" t="s">
        <v>556</v>
      </c>
      <c r="H29" s="50"/>
      <c r="I29" s="57"/>
      <c r="J29" s="49" t="str">
        <f t="shared" si="1"/>
        <v>0</v>
      </c>
    </row>
    <row r="30" spans="1:10" ht="127.5" customHeight="1" x14ac:dyDescent="0.25">
      <c r="A30" s="46" t="s">
        <v>298</v>
      </c>
      <c r="B30" s="471"/>
      <c r="C30" s="372"/>
      <c r="D30" s="370"/>
      <c r="E30" s="52">
        <v>3</v>
      </c>
      <c r="F30" s="57" t="s">
        <v>1139</v>
      </c>
      <c r="G30" s="57" t="s">
        <v>1272</v>
      </c>
      <c r="H30" s="50"/>
      <c r="I30" s="159"/>
      <c r="J30" s="49" t="str">
        <f t="shared" si="1"/>
        <v>0</v>
      </c>
    </row>
    <row r="31" spans="1:10" ht="33.75" customHeight="1" x14ac:dyDescent="0.25">
      <c r="A31" s="46" t="s">
        <v>298</v>
      </c>
      <c r="B31" s="471"/>
      <c r="C31" s="372"/>
      <c r="D31" s="370"/>
      <c r="E31" s="52">
        <v>4</v>
      </c>
      <c r="F31" s="57" t="s">
        <v>557</v>
      </c>
      <c r="G31" s="57" t="s">
        <v>558</v>
      </c>
      <c r="H31" s="50"/>
      <c r="I31" s="159"/>
      <c r="J31" s="49" t="str">
        <f t="shared" si="1"/>
        <v>0</v>
      </c>
    </row>
    <row r="32" spans="1:10" ht="104.25" customHeight="1" x14ac:dyDescent="0.25">
      <c r="A32" s="46" t="s">
        <v>298</v>
      </c>
      <c r="B32" s="471"/>
      <c r="C32" s="372"/>
      <c r="D32" s="370"/>
      <c r="E32" s="298">
        <v>5</v>
      </c>
      <c r="F32" s="57" t="s">
        <v>1439</v>
      </c>
      <c r="G32" s="57" t="s">
        <v>1227</v>
      </c>
      <c r="H32" s="50"/>
      <c r="I32" s="159"/>
      <c r="J32" s="49"/>
    </row>
    <row r="33" spans="1:10" ht="102" customHeight="1" x14ac:dyDescent="0.25">
      <c r="A33" s="46" t="s">
        <v>298</v>
      </c>
      <c r="B33" s="471"/>
      <c r="C33" s="372"/>
      <c r="D33" s="370"/>
      <c r="E33" s="52">
        <v>6</v>
      </c>
      <c r="F33" s="57" t="s">
        <v>1136</v>
      </c>
      <c r="G33" s="57" t="s">
        <v>544</v>
      </c>
      <c r="H33" s="50"/>
      <c r="I33" s="159"/>
      <c r="J33" s="49" t="str">
        <f t="shared" si="1"/>
        <v>0</v>
      </c>
    </row>
    <row r="34" spans="1:10" ht="136.5" customHeight="1" x14ac:dyDescent="0.25">
      <c r="A34" s="46" t="s">
        <v>298</v>
      </c>
      <c r="B34" s="471" t="s">
        <v>1619</v>
      </c>
      <c r="C34" s="372" t="s">
        <v>539</v>
      </c>
      <c r="D34" s="370" t="s">
        <v>49</v>
      </c>
      <c r="E34" s="52">
        <v>1</v>
      </c>
      <c r="F34" s="57" t="s">
        <v>1138</v>
      </c>
      <c r="G34" s="57" t="s">
        <v>1273</v>
      </c>
      <c r="H34" s="50"/>
      <c r="I34" s="159"/>
      <c r="J34" s="49" t="str">
        <f t="shared" si="1"/>
        <v>0</v>
      </c>
    </row>
    <row r="35" spans="1:10" ht="39" customHeight="1" x14ac:dyDescent="0.25">
      <c r="A35" s="46" t="s">
        <v>298</v>
      </c>
      <c r="B35" s="471"/>
      <c r="C35" s="372"/>
      <c r="D35" s="370"/>
      <c r="E35" s="52">
        <v>2</v>
      </c>
      <c r="F35" s="57" t="s">
        <v>559</v>
      </c>
      <c r="G35" s="57" t="s">
        <v>543</v>
      </c>
      <c r="H35" s="50"/>
      <c r="I35" s="159"/>
      <c r="J35" s="49" t="str">
        <f t="shared" si="1"/>
        <v>0</v>
      </c>
    </row>
    <row r="36" spans="1:10" ht="102" customHeight="1" x14ac:dyDescent="0.25">
      <c r="A36" s="46" t="s">
        <v>298</v>
      </c>
      <c r="B36" s="471"/>
      <c r="C36" s="372"/>
      <c r="D36" s="370"/>
      <c r="E36" s="52">
        <v>3</v>
      </c>
      <c r="F36" s="57" t="s">
        <v>1137</v>
      </c>
      <c r="G36" s="57" t="s">
        <v>544</v>
      </c>
      <c r="H36" s="50"/>
      <c r="I36" s="159"/>
      <c r="J36" s="49" t="str">
        <f t="shared" si="1"/>
        <v>0</v>
      </c>
    </row>
    <row r="37" spans="1:10" ht="12.75" customHeight="1" x14ac:dyDescent="0.25">
      <c r="A37" s="77" t="s">
        <v>278</v>
      </c>
      <c r="B37" s="62" t="s">
        <v>560</v>
      </c>
      <c r="C37" s="51"/>
      <c r="D37" s="51"/>
      <c r="E37" s="51"/>
      <c r="F37" s="51"/>
      <c r="G37" s="51"/>
      <c r="H37" s="51"/>
      <c r="I37" s="51"/>
      <c r="J37" s="19"/>
    </row>
    <row r="38" spans="1:10" x14ac:dyDescent="0.25">
      <c r="A38" s="77" t="s">
        <v>278</v>
      </c>
      <c r="B38" s="17"/>
      <c r="C38" s="18"/>
      <c r="D38" s="33"/>
      <c r="E38" s="25"/>
      <c r="F38" s="18"/>
      <c r="G38" s="18"/>
      <c r="H38" s="25"/>
      <c r="I38" s="18"/>
      <c r="J38" s="77"/>
    </row>
    <row r="39" spans="1:10" x14ac:dyDescent="0.25">
      <c r="A39" s="77" t="s">
        <v>278</v>
      </c>
      <c r="B39" s="62" t="s">
        <v>561</v>
      </c>
      <c r="C39" s="51"/>
      <c r="D39" s="51"/>
      <c r="E39" s="51"/>
      <c r="F39" s="51"/>
      <c r="G39" s="51"/>
      <c r="H39" s="51"/>
      <c r="I39" s="51"/>
      <c r="J39" s="19"/>
    </row>
    <row r="40" spans="1:10" ht="66" customHeight="1" x14ac:dyDescent="0.25">
      <c r="A40" s="46" t="s">
        <v>298</v>
      </c>
      <c r="B40" s="471" t="s">
        <v>1620</v>
      </c>
      <c r="C40" s="372" t="s">
        <v>390</v>
      </c>
      <c r="D40" s="380" t="s">
        <v>59</v>
      </c>
      <c r="E40" s="398">
        <v>0</v>
      </c>
      <c r="F40" s="323" t="s">
        <v>1140</v>
      </c>
      <c r="G40" s="163"/>
      <c r="H40" s="89"/>
      <c r="I40" s="32"/>
      <c r="J40" s="89"/>
    </row>
    <row r="41" spans="1:10" ht="108" customHeight="1" x14ac:dyDescent="0.25">
      <c r="A41" s="46"/>
      <c r="B41" s="471"/>
      <c r="C41" s="372"/>
      <c r="D41" s="380"/>
      <c r="E41" s="399"/>
      <c r="F41" s="333" t="s">
        <v>1440</v>
      </c>
      <c r="G41" s="163"/>
      <c r="H41" s="89"/>
      <c r="I41" s="32"/>
      <c r="J41" s="89"/>
    </row>
    <row r="42" spans="1:10" ht="149.25" customHeight="1" x14ac:dyDescent="0.25">
      <c r="A42" s="46" t="s">
        <v>298</v>
      </c>
      <c r="B42" s="472"/>
      <c r="C42" s="371"/>
      <c r="D42" s="381"/>
      <c r="E42" s="50">
        <v>1</v>
      </c>
      <c r="F42" s="43" t="s">
        <v>1438</v>
      </c>
      <c r="G42" s="43" t="s">
        <v>317</v>
      </c>
      <c r="H42" s="50"/>
      <c r="I42" s="159"/>
      <c r="J42" s="49" t="str">
        <f>IF(H42="","0",IF(H42="Pass",1,IF(H42="Fail",0,IF(H42="TBD",0,IF(H42="N/A",1)))))</f>
        <v>0</v>
      </c>
    </row>
    <row r="43" spans="1:10" ht="12.75" customHeight="1" x14ac:dyDescent="0.25">
      <c r="A43" s="77" t="s">
        <v>278</v>
      </c>
      <c r="B43" s="62" t="s">
        <v>562</v>
      </c>
      <c r="C43" s="51"/>
      <c r="D43" s="51"/>
      <c r="E43" s="51"/>
      <c r="F43" s="51"/>
      <c r="G43" s="51"/>
      <c r="H43" s="51"/>
      <c r="I43" s="51"/>
      <c r="J43" s="19"/>
    </row>
    <row r="44" spans="1:10" x14ac:dyDescent="0.25">
      <c r="A44" s="77" t="s">
        <v>278</v>
      </c>
      <c r="B44" s="17"/>
      <c r="C44" s="18"/>
      <c r="D44" s="33"/>
      <c r="E44" s="25"/>
      <c r="F44" s="18"/>
      <c r="G44" s="18"/>
      <c r="H44" s="25"/>
      <c r="I44" s="18"/>
      <c r="J44" s="77"/>
    </row>
    <row r="45" spans="1:10" x14ac:dyDescent="0.25">
      <c r="A45" s="77" t="s">
        <v>278</v>
      </c>
      <c r="B45" s="62" t="s">
        <v>563</v>
      </c>
      <c r="C45" s="51"/>
      <c r="D45" s="51"/>
      <c r="E45" s="51"/>
      <c r="F45" s="51"/>
      <c r="G45" s="51"/>
      <c r="H45" s="51"/>
      <c r="I45" s="51"/>
      <c r="J45" s="19"/>
    </row>
    <row r="46" spans="1:10" ht="81.75" customHeight="1" x14ac:dyDescent="0.25">
      <c r="A46" s="46" t="s">
        <v>298</v>
      </c>
      <c r="B46" s="471" t="s">
        <v>1621</v>
      </c>
      <c r="C46" s="371" t="s">
        <v>721</v>
      </c>
      <c r="D46" s="380" t="s">
        <v>59</v>
      </c>
      <c r="E46" s="398">
        <v>0</v>
      </c>
      <c r="F46" s="323" t="s">
        <v>1167</v>
      </c>
      <c r="G46" s="163"/>
      <c r="H46" s="89"/>
      <c r="I46" s="163"/>
      <c r="J46" s="89"/>
    </row>
    <row r="47" spans="1:10" ht="127.5" customHeight="1" x14ac:dyDescent="0.25">
      <c r="A47" s="46"/>
      <c r="B47" s="471"/>
      <c r="C47" s="371"/>
      <c r="D47" s="380"/>
      <c r="E47" s="399"/>
      <c r="F47" s="323" t="s">
        <v>1219</v>
      </c>
      <c r="G47" s="163"/>
      <c r="H47" s="89"/>
      <c r="I47" s="163"/>
      <c r="J47" s="89"/>
    </row>
    <row r="48" spans="1:10" ht="313.5" customHeight="1" x14ac:dyDescent="0.25">
      <c r="A48" s="46" t="s">
        <v>298</v>
      </c>
      <c r="B48" s="471"/>
      <c r="C48" s="371"/>
      <c r="D48" s="380"/>
      <c r="E48" s="50">
        <v>1</v>
      </c>
      <c r="F48" s="57" t="s">
        <v>579</v>
      </c>
      <c r="G48" s="57" t="s">
        <v>394</v>
      </c>
      <c r="H48" s="50"/>
      <c r="I48" s="159"/>
      <c r="J48" s="49" t="str">
        <f>IF(H48="","0",IF(H48="Pass",1,IF(H48="Fail",0,IF(H48="TBD",0,IF(H48="N/A",1)))))</f>
        <v>0</v>
      </c>
    </row>
    <row r="49" spans="1:11" ht="173.25" customHeight="1" x14ac:dyDescent="0.25">
      <c r="A49" s="46" t="s">
        <v>298</v>
      </c>
      <c r="B49" s="471"/>
      <c r="C49" s="371"/>
      <c r="D49" s="380"/>
      <c r="E49" s="50">
        <v>2</v>
      </c>
      <c r="F49" s="57" t="s">
        <v>968</v>
      </c>
      <c r="G49" s="57" t="s">
        <v>1266</v>
      </c>
      <c r="H49" s="50"/>
      <c r="I49" s="159"/>
      <c r="J49" s="49" t="str">
        <f>IF(H49="","0",IF(H49="Pass",1,IF(H49="Fail",0,IF(H49="TBD",0,IF(H49="N/A",1)))))</f>
        <v>0</v>
      </c>
    </row>
    <row r="50" spans="1:11" ht="36.75" customHeight="1" x14ac:dyDescent="0.25">
      <c r="A50" s="46" t="s">
        <v>298</v>
      </c>
      <c r="B50" s="471"/>
      <c r="C50" s="371"/>
      <c r="D50" s="380"/>
      <c r="E50" s="50">
        <v>3</v>
      </c>
      <c r="F50" s="57" t="s">
        <v>564</v>
      </c>
      <c r="G50" s="57" t="s">
        <v>396</v>
      </c>
      <c r="H50" s="50"/>
      <c r="I50" s="159"/>
      <c r="J50" s="49" t="str">
        <f>IF(H50="","0",IF(H50="Pass",1,IF(H50="Fail",0,IF(H50="TBD",0,IF(H50="N/A",1)))))</f>
        <v>0</v>
      </c>
    </row>
    <row r="51" spans="1:11" ht="51" customHeight="1" x14ac:dyDescent="0.25">
      <c r="A51" s="46" t="s">
        <v>298</v>
      </c>
      <c r="B51" s="471"/>
      <c r="C51" s="371"/>
      <c r="D51" s="380"/>
      <c r="E51" s="50">
        <v>4</v>
      </c>
      <c r="F51" s="57" t="s">
        <v>565</v>
      </c>
      <c r="G51" s="57" t="s">
        <v>566</v>
      </c>
      <c r="H51" s="50"/>
      <c r="I51" s="159"/>
      <c r="J51" s="49" t="str">
        <f>IF(H51="","0",IF(H51="Pass",1,IF(H51="Fail",0,IF(H51="TBD",0,IF(H51="N/A",1)))))</f>
        <v>0</v>
      </c>
    </row>
    <row r="52" spans="1:11" ht="73.5" customHeight="1" x14ac:dyDescent="0.25">
      <c r="A52" s="46" t="s">
        <v>298</v>
      </c>
      <c r="B52" s="471"/>
      <c r="C52" s="371"/>
      <c r="D52" s="380"/>
      <c r="E52" s="50">
        <v>5</v>
      </c>
      <c r="F52" s="57" t="s">
        <v>1159</v>
      </c>
      <c r="G52" s="57" t="s">
        <v>567</v>
      </c>
      <c r="H52" s="50"/>
      <c r="I52" s="159"/>
      <c r="J52" s="49" t="str">
        <f>IF(H52="","0",IF(H52="Pass",1,IF(H52="Fail",0,IF(H52="TBD",0,IF(H52="N/A",1)))))</f>
        <v>0</v>
      </c>
    </row>
    <row r="53" spans="1:11" ht="64.5" customHeight="1" x14ac:dyDescent="0.25">
      <c r="A53" s="46" t="s">
        <v>333</v>
      </c>
      <c r="B53" s="471" t="s">
        <v>1622</v>
      </c>
      <c r="C53" s="371" t="s">
        <v>722</v>
      </c>
      <c r="D53" s="381" t="s">
        <v>59</v>
      </c>
      <c r="E53" s="398">
        <v>0</v>
      </c>
      <c r="F53" s="323" t="s">
        <v>1118</v>
      </c>
      <c r="G53" s="91"/>
      <c r="H53" s="89"/>
      <c r="I53" s="163"/>
      <c r="J53" s="89"/>
    </row>
    <row r="54" spans="1:11" ht="48.75" customHeight="1" x14ac:dyDescent="0.25">
      <c r="A54" s="46"/>
      <c r="B54" s="471"/>
      <c r="C54" s="371"/>
      <c r="D54" s="381"/>
      <c r="E54" s="399"/>
      <c r="F54" s="323" t="s">
        <v>1141</v>
      </c>
      <c r="G54" s="91"/>
      <c r="H54" s="89"/>
      <c r="I54" s="163"/>
      <c r="J54" s="89"/>
    </row>
    <row r="55" spans="1:11" ht="86.25" customHeight="1" x14ac:dyDescent="0.25">
      <c r="A55" s="46"/>
      <c r="B55" s="471"/>
      <c r="C55" s="371"/>
      <c r="D55" s="381"/>
      <c r="E55" s="50">
        <v>1</v>
      </c>
      <c r="F55" s="57" t="s">
        <v>1261</v>
      </c>
      <c r="G55" s="57" t="s">
        <v>355</v>
      </c>
      <c r="H55" s="50"/>
      <c r="I55" s="159"/>
      <c r="J55" s="49" t="str">
        <f>IF(H55="","0",IF(H55="Pass",1,IF(H55="Fail",0,IF(H55="TBD",0,IF(H55="N/A",1)))))</f>
        <v>0</v>
      </c>
    </row>
    <row r="56" spans="1:11" ht="90" customHeight="1" x14ac:dyDescent="0.25">
      <c r="A56" s="46" t="s">
        <v>333</v>
      </c>
      <c r="B56" s="472"/>
      <c r="C56" s="371"/>
      <c r="D56" s="381"/>
      <c r="E56" s="50">
        <v>2</v>
      </c>
      <c r="F56" s="57" t="s">
        <v>568</v>
      </c>
      <c r="G56" s="57" t="s">
        <v>357</v>
      </c>
      <c r="H56" s="50"/>
      <c r="I56" s="159"/>
      <c r="J56" s="49" t="str">
        <f t="shared" ref="J56" si="2">IF(H56="","0",IF(H56="Pass",1,IF(H56="Fail",0,IF(H56="TBD",0,IF(H56="N/A",1)))))</f>
        <v>0</v>
      </c>
    </row>
    <row r="57" spans="1:11" x14ac:dyDescent="0.25">
      <c r="A57" s="77" t="s">
        <v>278</v>
      </c>
      <c r="B57" s="62" t="s">
        <v>569</v>
      </c>
      <c r="C57" s="51"/>
      <c r="D57" s="51"/>
      <c r="E57" s="51"/>
      <c r="F57" s="51"/>
      <c r="G57" s="51"/>
      <c r="H57" s="51"/>
      <c r="I57" s="51"/>
      <c r="J57" s="19"/>
    </row>
    <row r="58" spans="1:11" x14ac:dyDescent="0.25">
      <c r="A58" s="77" t="s">
        <v>278</v>
      </c>
      <c r="B58" s="17"/>
      <c r="C58" s="18"/>
      <c r="D58" s="33"/>
      <c r="E58" s="25"/>
      <c r="F58" s="18"/>
      <c r="G58" s="18"/>
      <c r="H58" s="25"/>
      <c r="I58" s="18"/>
      <c r="J58" s="77"/>
    </row>
    <row r="59" spans="1:11" x14ac:dyDescent="0.25">
      <c r="A59" s="77" t="s">
        <v>278</v>
      </c>
      <c r="B59" s="62" t="s">
        <v>570</v>
      </c>
      <c r="C59" s="51"/>
      <c r="D59" s="51"/>
      <c r="E59" s="51"/>
      <c r="F59" s="51"/>
      <c r="G59" s="51"/>
      <c r="H59" s="51"/>
      <c r="I59" s="51"/>
      <c r="J59" s="19"/>
    </row>
    <row r="60" spans="1:11" ht="48.75" customHeight="1" x14ac:dyDescent="0.2">
      <c r="A60" s="46" t="s">
        <v>333</v>
      </c>
      <c r="B60" s="290" t="s">
        <v>1623</v>
      </c>
      <c r="C60" s="285" t="s">
        <v>1008</v>
      </c>
      <c r="D60" s="283" t="s">
        <v>15</v>
      </c>
      <c r="E60" s="288">
        <v>0</v>
      </c>
      <c r="F60" s="323" t="s">
        <v>1016</v>
      </c>
      <c r="G60" s="163"/>
      <c r="H60" s="163"/>
      <c r="I60" s="163"/>
      <c r="J60" s="163"/>
      <c r="K60" s="161"/>
    </row>
    <row r="61" spans="1:11" x14ac:dyDescent="0.25">
      <c r="A61" s="77" t="s">
        <v>278</v>
      </c>
      <c r="B61" s="62" t="s">
        <v>571</v>
      </c>
      <c r="C61" s="51"/>
      <c r="D61" s="51"/>
      <c r="E61" s="51"/>
      <c r="F61" s="51"/>
      <c r="G61" s="51"/>
      <c r="H61" s="51"/>
      <c r="I61" s="51"/>
      <c r="J61" s="19"/>
    </row>
    <row r="62" spans="1:11" x14ac:dyDescent="0.25">
      <c r="A62" s="77" t="s">
        <v>278</v>
      </c>
      <c r="B62" s="17"/>
      <c r="C62" s="18"/>
      <c r="D62" s="33"/>
      <c r="E62" s="25"/>
      <c r="F62" s="18"/>
      <c r="G62" s="18"/>
      <c r="H62" s="25"/>
      <c r="I62" s="18"/>
      <c r="J62" s="77"/>
    </row>
    <row r="63" spans="1:11" x14ac:dyDescent="0.25">
      <c r="A63" s="77" t="s">
        <v>278</v>
      </c>
      <c r="B63" s="62" t="s">
        <v>572</v>
      </c>
      <c r="C63" s="51"/>
      <c r="D63" s="51"/>
      <c r="E63" s="51"/>
      <c r="F63" s="51"/>
      <c r="G63" s="51"/>
      <c r="H63" s="51"/>
      <c r="I63" s="51"/>
      <c r="J63" s="19"/>
    </row>
    <row r="64" spans="1:11" ht="39.75" customHeight="1" x14ac:dyDescent="0.25">
      <c r="A64" s="46" t="s">
        <v>333</v>
      </c>
      <c r="B64" s="453" t="s">
        <v>1624</v>
      </c>
      <c r="C64" s="454" t="s">
        <v>573</v>
      </c>
      <c r="D64" s="370" t="s">
        <v>49</v>
      </c>
      <c r="E64" s="50">
        <v>0</v>
      </c>
      <c r="F64" s="323" t="s">
        <v>1142</v>
      </c>
      <c r="G64" s="89"/>
      <c r="H64" s="163"/>
      <c r="I64" s="89"/>
      <c r="J64" s="89"/>
    </row>
    <row r="65" spans="1:10" ht="48" customHeight="1" x14ac:dyDescent="0.25">
      <c r="A65" s="46" t="s">
        <v>333</v>
      </c>
      <c r="B65" s="453"/>
      <c r="C65" s="454"/>
      <c r="D65" s="370"/>
      <c r="E65" s="50">
        <v>1</v>
      </c>
      <c r="F65" s="159" t="s">
        <v>574</v>
      </c>
      <c r="G65" s="57" t="s">
        <v>1274</v>
      </c>
      <c r="H65" s="50"/>
      <c r="I65" s="158"/>
      <c r="J65" s="49" t="str">
        <f t="shared" ref="J65:J67" si="3">IF(H65="","0",IF(H65="Pass",1,IF(H65="Fail",0,IF(H65="TBD",0,IF(H65="N/A",1)))))</f>
        <v>0</v>
      </c>
    </row>
    <row r="66" spans="1:10" ht="130.5" customHeight="1" x14ac:dyDescent="0.25">
      <c r="A66" s="46" t="s">
        <v>333</v>
      </c>
      <c r="B66" s="453"/>
      <c r="C66" s="454"/>
      <c r="D66" s="370"/>
      <c r="E66" s="50">
        <v>2</v>
      </c>
      <c r="F66" s="159" t="s">
        <v>575</v>
      </c>
      <c r="G66" s="159" t="s">
        <v>576</v>
      </c>
      <c r="H66" s="50"/>
      <c r="I66" s="158"/>
      <c r="J66" s="49" t="str">
        <f t="shared" si="3"/>
        <v>0</v>
      </c>
    </row>
    <row r="67" spans="1:10" ht="60" customHeight="1" x14ac:dyDescent="0.25">
      <c r="A67" s="46" t="s">
        <v>333</v>
      </c>
      <c r="B67" s="453"/>
      <c r="C67" s="454"/>
      <c r="D67" s="370"/>
      <c r="E67" s="50">
        <v>3</v>
      </c>
      <c r="F67" s="57" t="s">
        <v>1162</v>
      </c>
      <c r="G67" s="159" t="s">
        <v>1158</v>
      </c>
      <c r="H67" s="50"/>
      <c r="I67" s="158"/>
      <c r="J67" s="49" t="str">
        <f t="shared" si="3"/>
        <v>0</v>
      </c>
    </row>
    <row r="68" spans="1:10" x14ac:dyDescent="0.25">
      <c r="A68" s="77" t="s">
        <v>278</v>
      </c>
      <c r="B68" s="62" t="s">
        <v>577</v>
      </c>
      <c r="C68" s="51"/>
      <c r="D68" s="51"/>
      <c r="E68" s="51"/>
      <c r="F68" s="51"/>
      <c r="G68" s="51"/>
      <c r="H68" s="51"/>
      <c r="I68" s="51"/>
      <c r="J68" s="19"/>
    </row>
    <row r="69" spans="1:10" x14ac:dyDescent="0.25">
      <c r="H69" s="45" t="s">
        <v>16</v>
      </c>
      <c r="I69" s="48" t="s">
        <v>48</v>
      </c>
      <c r="J69" s="180">
        <f>SUM(J8:J68)</f>
        <v>0</v>
      </c>
    </row>
    <row r="70" spans="1:10" x14ac:dyDescent="0.25">
      <c r="H70" s="38" t="s">
        <v>11</v>
      </c>
      <c r="I70" s="48" t="s">
        <v>281</v>
      </c>
      <c r="J70" s="36">
        <f>J72-J69</f>
        <v>29</v>
      </c>
    </row>
    <row r="71" spans="1:10" x14ac:dyDescent="0.25">
      <c r="H71" s="45" t="s">
        <v>15</v>
      </c>
      <c r="J71" s="180"/>
    </row>
    <row r="72" spans="1:10" x14ac:dyDescent="0.25">
      <c r="H72" s="47" t="s">
        <v>10</v>
      </c>
      <c r="I72" s="48" t="s">
        <v>280</v>
      </c>
      <c r="J72" s="180">
        <f>COUNTA(J8:J68)</f>
        <v>29</v>
      </c>
    </row>
  </sheetData>
  <autoFilter ref="A7:J72"/>
  <mergeCells count="29">
    <mergeCell ref="E46:E47"/>
    <mergeCell ref="E53:E54"/>
    <mergeCell ref="D9:D15"/>
    <mergeCell ref="C14:C15"/>
    <mergeCell ref="D19:D23"/>
    <mergeCell ref="E40:E41"/>
    <mergeCell ref="C46:C52"/>
    <mergeCell ref="D46:D52"/>
    <mergeCell ref="C53:C56"/>
    <mergeCell ref="D53:D56"/>
    <mergeCell ref="E2:G5"/>
    <mergeCell ref="C9:C13"/>
    <mergeCell ref="B40:B42"/>
    <mergeCell ref="C40:C42"/>
    <mergeCell ref="D40:D42"/>
    <mergeCell ref="C19:C22"/>
    <mergeCell ref="B27:B33"/>
    <mergeCell ref="C27:C33"/>
    <mergeCell ref="D27:D33"/>
    <mergeCell ref="B34:B36"/>
    <mergeCell ref="C34:C36"/>
    <mergeCell ref="D34:D36"/>
    <mergeCell ref="B64:B67"/>
    <mergeCell ref="C64:C67"/>
    <mergeCell ref="D64:D67"/>
    <mergeCell ref="B9:B15"/>
    <mergeCell ref="B19:B23"/>
    <mergeCell ref="B46:B52"/>
    <mergeCell ref="B53:B56"/>
  </mergeCells>
  <conditionalFormatting sqref="H46:H47 H14">
    <cfRule type="containsText" dxfId="326" priority="127" operator="containsText" text="TBA">
      <formula>NOT(ISERROR(SEARCH("TBA",H14)))</formula>
    </cfRule>
    <cfRule type="containsText" dxfId="325" priority="128" operator="containsText" text="Fail">
      <formula>NOT(ISERROR(SEARCH("Fail",H14)))</formula>
    </cfRule>
    <cfRule type="containsText" dxfId="324" priority="129" operator="containsText" text="Pass">
      <formula>NOT(ISERROR(SEARCH("Pass",H14)))</formula>
    </cfRule>
  </conditionalFormatting>
  <conditionalFormatting sqref="H40:H41">
    <cfRule type="containsText" dxfId="323" priority="124" operator="containsText" text="TBA">
      <formula>NOT(ISERROR(SEARCH("TBA",H40)))</formula>
    </cfRule>
    <cfRule type="containsText" dxfId="322" priority="125" operator="containsText" text="Fail">
      <formula>NOT(ISERROR(SEARCH("Fail",H40)))</formula>
    </cfRule>
    <cfRule type="containsText" dxfId="321" priority="126" operator="containsText" text="Pass">
      <formula>NOT(ISERROR(SEARCH("Pass",H40)))</formula>
    </cfRule>
  </conditionalFormatting>
  <conditionalFormatting sqref="H10">
    <cfRule type="containsText" dxfId="320" priority="121" operator="containsText" text="TBA">
      <formula>NOT(ISERROR(SEARCH("TBA",H10)))</formula>
    </cfRule>
    <cfRule type="containsText" dxfId="319" priority="122" operator="containsText" text="Fail">
      <formula>NOT(ISERROR(SEARCH("Fail",H10)))</formula>
    </cfRule>
    <cfRule type="containsText" dxfId="318" priority="123" operator="containsText" text="Pass">
      <formula>NOT(ISERROR(SEARCH("Pass",H10)))</formula>
    </cfRule>
  </conditionalFormatting>
  <conditionalFormatting sqref="H23">
    <cfRule type="containsText" dxfId="317" priority="91" operator="containsText" text="TBA">
      <formula>NOT(ISERROR(SEARCH("TBA",H23)))</formula>
    </cfRule>
    <cfRule type="containsText" dxfId="316" priority="92" operator="containsText" text="Fail">
      <formula>NOT(ISERROR(SEARCH("Fail",H23)))</formula>
    </cfRule>
    <cfRule type="containsText" dxfId="315" priority="93" operator="containsText" text="Pass">
      <formula>NOT(ISERROR(SEARCH("Pass",H23)))</formula>
    </cfRule>
  </conditionalFormatting>
  <conditionalFormatting sqref="H15">
    <cfRule type="containsText" dxfId="314" priority="106" operator="containsText" text="TBA">
      <formula>NOT(ISERROR(SEARCH("TBA",H15)))</formula>
    </cfRule>
    <cfRule type="containsText" dxfId="313" priority="107" operator="containsText" text="Fail">
      <formula>NOT(ISERROR(SEARCH("Fail",H15)))</formula>
    </cfRule>
    <cfRule type="containsText" dxfId="312" priority="108" operator="containsText" text="Pass">
      <formula>NOT(ISERROR(SEARCH("Pass",H15)))</formula>
    </cfRule>
  </conditionalFormatting>
  <conditionalFormatting sqref="H30">
    <cfRule type="containsText" dxfId="311" priority="82" operator="containsText" text="TBA">
      <formula>NOT(ISERROR(SEARCH("TBA",H30)))</formula>
    </cfRule>
    <cfRule type="containsText" dxfId="310" priority="83" operator="containsText" text="Fail">
      <formula>NOT(ISERROR(SEARCH("Fail",H30)))</formula>
    </cfRule>
    <cfRule type="containsText" dxfId="309" priority="84" operator="containsText" text="Pass">
      <formula>NOT(ISERROR(SEARCH("Pass",H30)))</formula>
    </cfRule>
  </conditionalFormatting>
  <conditionalFormatting sqref="H11">
    <cfRule type="containsText" dxfId="308" priority="118" operator="containsText" text="TBA">
      <formula>NOT(ISERROR(SEARCH("TBA",H11)))</formula>
    </cfRule>
    <cfRule type="containsText" dxfId="307" priority="119" operator="containsText" text="Fail">
      <formula>NOT(ISERROR(SEARCH("Fail",H11)))</formula>
    </cfRule>
    <cfRule type="containsText" dxfId="306" priority="120" operator="containsText" text="Pass">
      <formula>NOT(ISERROR(SEARCH("Pass",H11)))</formula>
    </cfRule>
  </conditionalFormatting>
  <conditionalFormatting sqref="H13">
    <cfRule type="containsText" dxfId="305" priority="112" operator="containsText" text="TBA">
      <formula>NOT(ISERROR(SEARCH("TBA",H13)))</formula>
    </cfRule>
    <cfRule type="containsText" dxfId="304" priority="113" operator="containsText" text="Fail">
      <formula>NOT(ISERROR(SEARCH("Fail",H13)))</formula>
    </cfRule>
    <cfRule type="containsText" dxfId="303" priority="114" operator="containsText" text="Pass">
      <formula>NOT(ISERROR(SEARCH("Pass",H13)))</formula>
    </cfRule>
  </conditionalFormatting>
  <conditionalFormatting sqref="H12">
    <cfRule type="containsText" dxfId="302" priority="115" operator="containsText" text="TBA">
      <formula>NOT(ISERROR(SEARCH("TBA",H12)))</formula>
    </cfRule>
    <cfRule type="containsText" dxfId="301" priority="116" operator="containsText" text="Fail">
      <formula>NOT(ISERROR(SEARCH("Fail",H12)))</formula>
    </cfRule>
    <cfRule type="containsText" dxfId="300" priority="117" operator="containsText" text="Pass">
      <formula>NOT(ISERROR(SEARCH("Pass",H12)))</formula>
    </cfRule>
  </conditionalFormatting>
  <conditionalFormatting sqref="H20">
    <cfRule type="containsText" dxfId="299" priority="103" operator="containsText" text="TBA">
      <formula>NOT(ISERROR(SEARCH("TBA",H20)))</formula>
    </cfRule>
    <cfRule type="containsText" dxfId="298" priority="104" operator="containsText" text="Fail">
      <formula>NOT(ISERROR(SEARCH("Fail",H20)))</formula>
    </cfRule>
    <cfRule type="containsText" dxfId="297" priority="105" operator="containsText" text="Pass">
      <formula>NOT(ISERROR(SEARCH("Pass",H20)))</formula>
    </cfRule>
  </conditionalFormatting>
  <conditionalFormatting sqref="H21">
    <cfRule type="containsText" dxfId="296" priority="100" operator="containsText" text="TBA">
      <formula>NOT(ISERROR(SEARCH("TBA",H21)))</formula>
    </cfRule>
    <cfRule type="containsText" dxfId="295" priority="101" operator="containsText" text="Fail">
      <formula>NOT(ISERROR(SEARCH("Fail",H21)))</formula>
    </cfRule>
    <cfRule type="containsText" dxfId="294" priority="102" operator="containsText" text="Pass">
      <formula>NOT(ISERROR(SEARCH("Pass",H21)))</formula>
    </cfRule>
  </conditionalFormatting>
  <conditionalFormatting sqref="H22">
    <cfRule type="containsText" dxfId="293" priority="97" operator="containsText" text="TBA">
      <formula>NOT(ISERROR(SEARCH("TBA",H22)))</formula>
    </cfRule>
    <cfRule type="containsText" dxfId="292" priority="98" operator="containsText" text="Fail">
      <formula>NOT(ISERROR(SEARCH("Fail",H22)))</formula>
    </cfRule>
    <cfRule type="containsText" dxfId="291" priority="99" operator="containsText" text="Pass">
      <formula>NOT(ISERROR(SEARCH("Pass",H22)))</formula>
    </cfRule>
  </conditionalFormatting>
  <conditionalFormatting sqref="H28">
    <cfRule type="containsText" dxfId="290" priority="88" operator="containsText" text="TBA">
      <formula>NOT(ISERROR(SEARCH("TBA",H28)))</formula>
    </cfRule>
    <cfRule type="containsText" dxfId="289" priority="89" operator="containsText" text="Fail">
      <formula>NOT(ISERROR(SEARCH("Fail",H28)))</formula>
    </cfRule>
    <cfRule type="containsText" dxfId="288" priority="90" operator="containsText" text="Pass">
      <formula>NOT(ISERROR(SEARCH("Pass",H28)))</formula>
    </cfRule>
  </conditionalFormatting>
  <conditionalFormatting sqref="H29">
    <cfRule type="containsText" dxfId="287" priority="85" operator="containsText" text="TBA">
      <formula>NOT(ISERROR(SEARCH("TBA",H29)))</formula>
    </cfRule>
    <cfRule type="containsText" dxfId="286" priority="86" operator="containsText" text="Fail">
      <formula>NOT(ISERROR(SEARCH("Fail",H29)))</formula>
    </cfRule>
    <cfRule type="containsText" dxfId="285" priority="87" operator="containsText" text="Pass">
      <formula>NOT(ISERROR(SEARCH("Pass",H29)))</formula>
    </cfRule>
  </conditionalFormatting>
  <conditionalFormatting sqref="H31:H32">
    <cfRule type="containsText" dxfId="284" priority="79" operator="containsText" text="TBA">
      <formula>NOT(ISERROR(SEARCH("TBA",H31)))</formula>
    </cfRule>
    <cfRule type="containsText" dxfId="283" priority="80" operator="containsText" text="Fail">
      <formula>NOT(ISERROR(SEARCH("Fail",H31)))</formula>
    </cfRule>
    <cfRule type="containsText" dxfId="282" priority="81" operator="containsText" text="Pass">
      <formula>NOT(ISERROR(SEARCH("Pass",H31)))</formula>
    </cfRule>
  </conditionalFormatting>
  <conditionalFormatting sqref="H33">
    <cfRule type="containsText" dxfId="281" priority="76" operator="containsText" text="TBA">
      <formula>NOT(ISERROR(SEARCH("TBA",H33)))</formula>
    </cfRule>
    <cfRule type="containsText" dxfId="280" priority="77" operator="containsText" text="Fail">
      <formula>NOT(ISERROR(SEARCH("Fail",H33)))</formula>
    </cfRule>
    <cfRule type="containsText" dxfId="279" priority="78" operator="containsText" text="Pass">
      <formula>NOT(ISERROR(SEARCH("Pass",H33)))</formula>
    </cfRule>
  </conditionalFormatting>
  <conditionalFormatting sqref="H34">
    <cfRule type="containsText" dxfId="278" priority="73" operator="containsText" text="TBA">
      <formula>NOT(ISERROR(SEARCH("TBA",H34)))</formula>
    </cfRule>
    <cfRule type="containsText" dxfId="277" priority="74" operator="containsText" text="Fail">
      <formula>NOT(ISERROR(SEARCH("Fail",H34)))</formula>
    </cfRule>
    <cfRule type="containsText" dxfId="276" priority="75" operator="containsText" text="Pass">
      <formula>NOT(ISERROR(SEARCH("Pass",H34)))</formula>
    </cfRule>
  </conditionalFormatting>
  <conditionalFormatting sqref="H35">
    <cfRule type="containsText" dxfId="275" priority="70" operator="containsText" text="TBA">
      <formula>NOT(ISERROR(SEARCH("TBA",H35)))</formula>
    </cfRule>
    <cfRule type="containsText" dxfId="274" priority="71" operator="containsText" text="Fail">
      <formula>NOT(ISERROR(SEARCH("Fail",H35)))</formula>
    </cfRule>
    <cfRule type="containsText" dxfId="273" priority="72" operator="containsText" text="Pass">
      <formula>NOT(ISERROR(SEARCH("Pass",H35)))</formula>
    </cfRule>
  </conditionalFormatting>
  <conditionalFormatting sqref="H36">
    <cfRule type="containsText" dxfId="272" priority="67" operator="containsText" text="TBA">
      <formula>NOT(ISERROR(SEARCH("TBA",H36)))</formula>
    </cfRule>
    <cfRule type="containsText" dxfId="271" priority="68" operator="containsText" text="Fail">
      <formula>NOT(ISERROR(SEARCH("Fail",H36)))</formula>
    </cfRule>
    <cfRule type="containsText" dxfId="270" priority="69" operator="containsText" text="Pass">
      <formula>NOT(ISERROR(SEARCH("Pass",H36)))</formula>
    </cfRule>
  </conditionalFormatting>
  <conditionalFormatting sqref="H42">
    <cfRule type="containsText" dxfId="269" priority="64" operator="containsText" text="TBA">
      <formula>NOT(ISERROR(SEARCH("TBA",H42)))</formula>
    </cfRule>
    <cfRule type="containsText" dxfId="268" priority="65" operator="containsText" text="Fail">
      <formula>NOT(ISERROR(SEARCH("Fail",H42)))</formula>
    </cfRule>
    <cfRule type="containsText" dxfId="267" priority="66" operator="containsText" text="Pass">
      <formula>NOT(ISERROR(SEARCH("Pass",H42)))</formula>
    </cfRule>
  </conditionalFormatting>
  <conditionalFormatting sqref="H48">
    <cfRule type="containsText" dxfId="266" priority="61" operator="containsText" text="TBA">
      <formula>NOT(ISERROR(SEARCH("TBA",H48)))</formula>
    </cfRule>
    <cfRule type="containsText" dxfId="265" priority="62" operator="containsText" text="Fail">
      <formula>NOT(ISERROR(SEARCH("Fail",H48)))</formula>
    </cfRule>
    <cfRule type="containsText" dxfId="264" priority="63" operator="containsText" text="Pass">
      <formula>NOT(ISERROR(SEARCH("Pass",H48)))</formula>
    </cfRule>
  </conditionalFormatting>
  <conditionalFormatting sqref="H49">
    <cfRule type="containsText" dxfId="263" priority="58" operator="containsText" text="TBA">
      <formula>NOT(ISERROR(SEARCH("TBA",H49)))</formula>
    </cfRule>
    <cfRule type="containsText" dxfId="262" priority="59" operator="containsText" text="Fail">
      <formula>NOT(ISERROR(SEARCH("Fail",H49)))</formula>
    </cfRule>
    <cfRule type="containsText" dxfId="261" priority="60" operator="containsText" text="Pass">
      <formula>NOT(ISERROR(SEARCH("Pass",H49)))</formula>
    </cfRule>
  </conditionalFormatting>
  <conditionalFormatting sqref="H50">
    <cfRule type="containsText" dxfId="260" priority="55" operator="containsText" text="TBA">
      <formula>NOT(ISERROR(SEARCH("TBA",H50)))</formula>
    </cfRule>
    <cfRule type="containsText" dxfId="259" priority="56" operator="containsText" text="Fail">
      <formula>NOT(ISERROR(SEARCH("Fail",H50)))</formula>
    </cfRule>
    <cfRule type="containsText" dxfId="258" priority="57" operator="containsText" text="Pass">
      <formula>NOT(ISERROR(SEARCH("Pass",H50)))</formula>
    </cfRule>
  </conditionalFormatting>
  <conditionalFormatting sqref="H51">
    <cfRule type="containsText" dxfId="257" priority="52" operator="containsText" text="TBA">
      <formula>NOT(ISERROR(SEARCH("TBA",H51)))</formula>
    </cfRule>
    <cfRule type="containsText" dxfId="256" priority="53" operator="containsText" text="Fail">
      <formula>NOT(ISERROR(SEARCH("Fail",H51)))</formula>
    </cfRule>
    <cfRule type="containsText" dxfId="255" priority="54" operator="containsText" text="Pass">
      <formula>NOT(ISERROR(SEARCH("Pass",H51)))</formula>
    </cfRule>
  </conditionalFormatting>
  <conditionalFormatting sqref="H52">
    <cfRule type="containsText" dxfId="254" priority="49" operator="containsText" text="TBA">
      <formula>NOT(ISERROR(SEARCH("TBA",H52)))</formula>
    </cfRule>
    <cfRule type="containsText" dxfId="253" priority="50" operator="containsText" text="Fail">
      <formula>NOT(ISERROR(SEARCH("Fail",H52)))</formula>
    </cfRule>
    <cfRule type="containsText" dxfId="252" priority="51" operator="containsText" text="Pass">
      <formula>NOT(ISERROR(SEARCH("Pass",H52)))</formula>
    </cfRule>
  </conditionalFormatting>
  <conditionalFormatting sqref="H55">
    <cfRule type="containsText" dxfId="251" priority="46" operator="containsText" text="TBA">
      <formula>NOT(ISERROR(SEARCH("TBA",H55)))</formula>
    </cfRule>
    <cfRule type="containsText" dxfId="250" priority="47" operator="containsText" text="Fail">
      <formula>NOT(ISERROR(SEARCH("Fail",H55)))</formula>
    </cfRule>
    <cfRule type="containsText" dxfId="249" priority="48" operator="containsText" text="Pass">
      <formula>NOT(ISERROR(SEARCH("Pass",H55)))</formula>
    </cfRule>
  </conditionalFormatting>
  <conditionalFormatting sqref="H56">
    <cfRule type="containsText" dxfId="248" priority="43" operator="containsText" text="TBA">
      <formula>NOT(ISERROR(SEARCH("TBA",H56)))</formula>
    </cfRule>
    <cfRule type="containsText" dxfId="247" priority="44" operator="containsText" text="Fail">
      <formula>NOT(ISERROR(SEARCH("Fail",H56)))</formula>
    </cfRule>
    <cfRule type="containsText" dxfId="246" priority="45" operator="containsText" text="Pass">
      <formula>NOT(ISERROR(SEARCH("Pass",H56)))</formula>
    </cfRule>
  </conditionalFormatting>
  <conditionalFormatting sqref="H65">
    <cfRule type="containsText" dxfId="245" priority="22" operator="containsText" text="TBA">
      <formula>NOT(ISERROR(SEARCH("TBA",H65)))</formula>
    </cfRule>
    <cfRule type="containsText" dxfId="244" priority="23" operator="containsText" text="Fail">
      <formula>NOT(ISERROR(SEARCH("Fail",H65)))</formula>
    </cfRule>
    <cfRule type="containsText" dxfId="243" priority="24" operator="containsText" text="Pass">
      <formula>NOT(ISERROR(SEARCH("Pass",H65)))</formula>
    </cfRule>
  </conditionalFormatting>
  <conditionalFormatting sqref="H66">
    <cfRule type="containsText" dxfId="242" priority="19" operator="containsText" text="TBA">
      <formula>NOT(ISERROR(SEARCH("TBA",H66)))</formula>
    </cfRule>
    <cfRule type="containsText" dxfId="241" priority="20" operator="containsText" text="Fail">
      <formula>NOT(ISERROR(SEARCH("Fail",H66)))</formula>
    </cfRule>
    <cfRule type="containsText" dxfId="240" priority="21" operator="containsText" text="Pass">
      <formula>NOT(ISERROR(SEARCH("Pass",H66)))</formula>
    </cfRule>
  </conditionalFormatting>
  <conditionalFormatting sqref="H67">
    <cfRule type="containsText" dxfId="239" priority="16" operator="containsText" text="TBA">
      <formula>NOT(ISERROR(SEARCH("TBA",H67)))</formula>
    </cfRule>
    <cfRule type="containsText" dxfId="238" priority="17" operator="containsText" text="Fail">
      <formula>NOT(ISERROR(SEARCH("Fail",H67)))</formula>
    </cfRule>
    <cfRule type="containsText" dxfId="237" priority="18" operator="containsText" text="Pass">
      <formula>NOT(ISERROR(SEARCH("Pass",H67)))</formula>
    </cfRule>
  </conditionalFormatting>
  <conditionalFormatting sqref="H9">
    <cfRule type="containsText" dxfId="236" priority="13" operator="containsText" text="TBA">
      <formula>NOT(ISERROR(SEARCH("TBA",H9)))</formula>
    </cfRule>
    <cfRule type="containsText" dxfId="235" priority="14" operator="containsText" text="Fail">
      <formula>NOT(ISERROR(SEARCH("Fail",H9)))</formula>
    </cfRule>
    <cfRule type="containsText" dxfId="234" priority="15" operator="containsText" text="Pass">
      <formula>NOT(ISERROR(SEARCH("Pass",H9)))</formula>
    </cfRule>
  </conditionalFormatting>
  <conditionalFormatting sqref="H19">
    <cfRule type="containsText" dxfId="233" priority="10" operator="containsText" text="TBA">
      <formula>NOT(ISERROR(SEARCH("TBA",H19)))</formula>
    </cfRule>
    <cfRule type="containsText" dxfId="232" priority="11" operator="containsText" text="Fail">
      <formula>NOT(ISERROR(SEARCH("Fail",H19)))</formula>
    </cfRule>
    <cfRule type="containsText" dxfId="231" priority="12" operator="containsText" text="Pass">
      <formula>NOT(ISERROR(SEARCH("Pass",H19)))</formula>
    </cfRule>
  </conditionalFormatting>
  <conditionalFormatting sqref="H27">
    <cfRule type="containsText" dxfId="230" priority="7" operator="containsText" text="TBA">
      <formula>NOT(ISERROR(SEARCH("TBA",H27)))</formula>
    </cfRule>
    <cfRule type="containsText" dxfId="229" priority="8" operator="containsText" text="Fail">
      <formula>NOT(ISERROR(SEARCH("Fail",H27)))</formula>
    </cfRule>
    <cfRule type="containsText" dxfId="228" priority="9" operator="containsText" text="Pass">
      <formula>NOT(ISERROR(SEARCH("Pass",H27)))</formula>
    </cfRule>
  </conditionalFormatting>
  <conditionalFormatting sqref="H53:H54">
    <cfRule type="containsText" dxfId="227" priority="4" operator="containsText" text="TBA">
      <formula>NOT(ISERROR(SEARCH("TBA",H53)))</formula>
    </cfRule>
    <cfRule type="containsText" dxfId="226" priority="5" operator="containsText" text="Fail">
      <formula>NOT(ISERROR(SEARCH("Fail",H53)))</formula>
    </cfRule>
    <cfRule type="containsText" dxfId="225" priority="6" operator="containsText" text="Pass">
      <formula>NOT(ISERROR(SEARCH("Pass",H53)))</formula>
    </cfRule>
  </conditionalFormatting>
  <conditionalFormatting sqref="G64">
    <cfRule type="containsText" dxfId="224" priority="1" operator="containsText" text="TBA">
      <formula>NOT(ISERROR(SEARCH("TBA",G64)))</formula>
    </cfRule>
    <cfRule type="containsText" dxfId="223" priority="2" operator="containsText" text="Fail">
      <formula>NOT(ISERROR(SEARCH("Fail",G64)))</formula>
    </cfRule>
    <cfRule type="containsText" dxfId="222" priority="3" operator="containsText" text="Pass">
      <formula>NOT(ISERROR(SEARCH("Pass",G64)))</formula>
    </cfRule>
  </conditionalFormatting>
  <dataValidations count="4">
    <dataValidation type="list" allowBlank="1" showInputMessage="1" showErrorMessage="1" sqref="H10:H15 H65:H67 H28:H36 H42 H20:H23 H48:H52 H55:H56">
      <formula1>$H$69:$H$72</formula1>
    </dataValidation>
    <dataValidation type="list" allowBlank="1" showInputMessage="1" showErrorMessage="1" sqref="H9 H19 H27">
      <formula1>$H$106:$H$109</formula1>
    </dataValidation>
    <dataValidation type="list" allowBlank="1" showInputMessage="1" showErrorMessage="1" sqref="H53:H54">
      <formula1>$H$100:$H$103</formula1>
    </dataValidation>
    <dataValidation type="list" allowBlank="1" showInputMessage="1" showErrorMessage="1" sqref="G64">
      <formula1>$H$99:$H$102</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6"/>
  <sheetViews>
    <sheetView showGridLines="0" zoomScale="80" zoomScaleNormal="80" workbookViewId="0">
      <pane xSplit="1" ySplit="7" topLeftCell="B45" activePane="bottomRight" state="frozen"/>
      <selection pane="topRight" activeCell="B1" sqref="B1"/>
      <selection pane="bottomLeft" activeCell="A9" sqref="A9"/>
      <selection pane="bottomRight" activeCell="C9" sqref="C9:C15"/>
    </sheetView>
  </sheetViews>
  <sheetFormatPr defaultColWidth="9.140625" defaultRowHeight="12.75" outlineLevelRow="1" x14ac:dyDescent="0.25"/>
  <cols>
    <col min="1" max="1" width="8.7109375" style="77" customWidth="1"/>
    <col min="2" max="2" width="17.7109375" style="183" customWidth="1"/>
    <col min="3" max="3" width="70.7109375" style="77" customWidth="1"/>
    <col min="4" max="4" width="10.7109375" style="77" customWidth="1"/>
    <col min="5" max="5" width="5.7109375" style="36" customWidth="1"/>
    <col min="6" max="6" width="70.7109375" style="77" customWidth="1"/>
    <col min="7" max="7" width="45.7109375" style="77" customWidth="1"/>
    <col min="8" max="8" width="15.7109375" style="36" customWidth="1"/>
    <col min="9" max="9" width="50.7109375" style="77" customWidth="1"/>
    <col min="10" max="10" width="5.7109375" style="193" customWidth="1"/>
    <col min="11" max="11" width="11.5703125" style="77" customWidth="1"/>
    <col min="12" max="16384" width="9.140625" style="77"/>
  </cols>
  <sheetData>
    <row r="1" spans="1:11" s="4" customFormat="1" ht="33" customHeight="1" x14ac:dyDescent="0.25">
      <c r="B1" s="39" t="s">
        <v>36</v>
      </c>
      <c r="C1" s="335" t="s">
        <v>623</v>
      </c>
      <c r="D1" s="202"/>
      <c r="E1" s="203"/>
      <c r="F1" s="204"/>
      <c r="G1" s="63"/>
      <c r="H1" s="59" t="s">
        <v>258</v>
      </c>
      <c r="I1" s="186">
        <v>0</v>
      </c>
      <c r="J1" s="187"/>
    </row>
    <row r="2" spans="1:11" s="4" customFormat="1" ht="33" hidden="1" customHeight="1" outlineLevel="1" x14ac:dyDescent="0.25">
      <c r="B2" s="54" t="s">
        <v>0</v>
      </c>
      <c r="C2" s="76" t="s">
        <v>913</v>
      </c>
      <c r="D2" s="202"/>
      <c r="E2" s="383" t="s">
        <v>1670</v>
      </c>
      <c r="F2" s="384"/>
      <c r="G2" s="385"/>
      <c r="H2" s="55" t="s">
        <v>161</v>
      </c>
      <c r="I2" s="186">
        <v>0</v>
      </c>
      <c r="J2" s="187"/>
    </row>
    <row r="3" spans="1:11" s="4" customFormat="1" ht="33" hidden="1" customHeight="1" outlineLevel="1" x14ac:dyDescent="0.25">
      <c r="B3" s="54" t="s">
        <v>159</v>
      </c>
      <c r="C3" s="57" t="s">
        <v>1045</v>
      </c>
      <c r="D3" s="202"/>
      <c r="E3" s="386"/>
      <c r="F3" s="387"/>
      <c r="G3" s="388"/>
      <c r="H3" s="55" t="s">
        <v>162</v>
      </c>
      <c r="I3" s="186">
        <v>0</v>
      </c>
      <c r="J3" s="187"/>
    </row>
    <row r="4" spans="1:11" s="4" customFormat="1" ht="71.25" hidden="1" customHeight="1" outlineLevel="1" x14ac:dyDescent="0.25">
      <c r="B4" s="53" t="s">
        <v>46</v>
      </c>
      <c r="C4" s="57" t="s">
        <v>1037</v>
      </c>
      <c r="D4" s="202"/>
      <c r="E4" s="386"/>
      <c r="F4" s="387"/>
      <c r="G4" s="388"/>
      <c r="H4" s="56" t="s">
        <v>163</v>
      </c>
      <c r="I4" s="186">
        <v>0</v>
      </c>
      <c r="J4" s="191"/>
    </row>
    <row r="5" spans="1:11" s="4" customFormat="1" ht="77.25" hidden="1" outlineLevel="1" thickBot="1" x14ac:dyDescent="0.3">
      <c r="B5" s="74" t="s">
        <v>47</v>
      </c>
      <c r="C5" s="326" t="s">
        <v>1028</v>
      </c>
      <c r="D5" s="148"/>
      <c r="E5" s="389"/>
      <c r="F5" s="390"/>
      <c r="G5" s="391"/>
      <c r="H5" s="55" t="s">
        <v>164</v>
      </c>
      <c r="I5" s="186">
        <v>0</v>
      </c>
      <c r="J5" s="191"/>
    </row>
    <row r="6" spans="1:11" s="4" customFormat="1" hidden="1" outlineLevel="1" x14ac:dyDescent="0.25">
      <c r="B6" s="66" t="s">
        <v>151</v>
      </c>
      <c r="C6" s="75"/>
      <c r="D6" s="71"/>
      <c r="E6" s="71"/>
      <c r="F6" s="71"/>
      <c r="G6" s="71"/>
      <c r="H6" s="72"/>
      <c r="I6" s="85"/>
      <c r="J6" s="73"/>
    </row>
    <row r="7" spans="1:11" ht="46.5" collapsed="1" x14ac:dyDescent="0.25">
      <c r="A7" s="192" t="s">
        <v>277</v>
      </c>
      <c r="B7" s="30" t="s">
        <v>152</v>
      </c>
      <c r="C7" s="22" t="s">
        <v>256</v>
      </c>
      <c r="D7" s="154" t="s">
        <v>153</v>
      </c>
      <c r="E7" s="41" t="s">
        <v>154</v>
      </c>
      <c r="F7" s="40" t="s">
        <v>155</v>
      </c>
      <c r="G7" s="22" t="s">
        <v>158</v>
      </c>
      <c r="H7" s="21" t="s">
        <v>156</v>
      </c>
      <c r="I7" s="22" t="s">
        <v>157</v>
      </c>
      <c r="J7" s="83" t="s">
        <v>259</v>
      </c>
      <c r="K7" s="164"/>
    </row>
    <row r="8" spans="1:11" ht="14.1" customHeight="1" x14ac:dyDescent="0.25">
      <c r="A8" s="77" t="s">
        <v>278</v>
      </c>
      <c r="B8" s="62" t="s">
        <v>624</v>
      </c>
      <c r="C8" s="51"/>
      <c r="D8" s="51"/>
      <c r="E8" s="51"/>
      <c r="F8" s="51"/>
      <c r="G8" s="51"/>
      <c r="H8" s="51"/>
      <c r="I8" s="51"/>
      <c r="J8" s="19"/>
    </row>
    <row r="9" spans="1:11" ht="50.25" customHeight="1" x14ac:dyDescent="0.25">
      <c r="A9" s="46" t="s">
        <v>298</v>
      </c>
      <c r="B9" s="406" t="s">
        <v>1625</v>
      </c>
      <c r="C9" s="374" t="s">
        <v>539</v>
      </c>
      <c r="D9" s="370" t="s">
        <v>49</v>
      </c>
      <c r="E9" s="288">
        <v>0</v>
      </c>
      <c r="F9" s="323" t="s">
        <v>1143</v>
      </c>
      <c r="G9" s="91"/>
      <c r="H9" s="89"/>
      <c r="I9" s="163"/>
      <c r="J9" s="89"/>
    </row>
    <row r="10" spans="1:11" ht="166.5" customHeight="1" x14ac:dyDescent="0.25">
      <c r="A10" s="46" t="s">
        <v>298</v>
      </c>
      <c r="B10" s="407"/>
      <c r="C10" s="375"/>
      <c r="D10" s="370"/>
      <c r="E10" s="288">
        <v>1</v>
      </c>
      <c r="F10" s="57" t="s">
        <v>973</v>
      </c>
      <c r="G10" s="57" t="s">
        <v>625</v>
      </c>
      <c r="H10" s="50"/>
      <c r="I10" s="159"/>
      <c r="J10" s="49" t="str">
        <f t="shared" ref="J10:J16" si="0">IF(H10="","0",IF(H10="Pass",1,IF(H10="Fail",0,IF(H10="TBD",0,IF(H10="N/A",1)))))</f>
        <v>0</v>
      </c>
    </row>
    <row r="11" spans="1:11" ht="57" customHeight="1" x14ac:dyDescent="0.25">
      <c r="A11" s="46" t="s">
        <v>298</v>
      </c>
      <c r="B11" s="407"/>
      <c r="C11" s="375"/>
      <c r="D11" s="370"/>
      <c r="E11" s="52">
        <v>2</v>
      </c>
      <c r="F11" s="57" t="s">
        <v>626</v>
      </c>
      <c r="G11" s="57" t="s">
        <v>627</v>
      </c>
      <c r="H11" s="50"/>
      <c r="I11" s="159"/>
      <c r="J11" s="49" t="str">
        <f t="shared" si="0"/>
        <v>0</v>
      </c>
    </row>
    <row r="12" spans="1:11" ht="57" customHeight="1" x14ac:dyDescent="0.25">
      <c r="A12" s="46" t="s">
        <v>298</v>
      </c>
      <c r="B12" s="407"/>
      <c r="C12" s="375"/>
      <c r="D12" s="370"/>
      <c r="E12" s="52">
        <v>3</v>
      </c>
      <c r="F12" s="57" t="s">
        <v>628</v>
      </c>
      <c r="G12" s="57" t="s">
        <v>629</v>
      </c>
      <c r="H12" s="50"/>
      <c r="I12" s="159"/>
      <c r="J12" s="49" t="str">
        <f t="shared" si="0"/>
        <v>0</v>
      </c>
    </row>
    <row r="13" spans="1:11" ht="51.75" customHeight="1" x14ac:dyDescent="0.25">
      <c r="A13" s="46" t="s">
        <v>298</v>
      </c>
      <c r="B13" s="407"/>
      <c r="C13" s="375"/>
      <c r="D13" s="370"/>
      <c r="E13" s="52">
        <v>4</v>
      </c>
      <c r="F13" s="57" t="s">
        <v>630</v>
      </c>
      <c r="G13" s="57" t="s">
        <v>631</v>
      </c>
      <c r="H13" s="50"/>
      <c r="I13" s="159"/>
      <c r="J13" s="49" t="str">
        <f t="shared" si="0"/>
        <v>0</v>
      </c>
    </row>
    <row r="14" spans="1:11" ht="144" customHeight="1" x14ac:dyDescent="0.25">
      <c r="A14" s="46" t="s">
        <v>298</v>
      </c>
      <c r="B14" s="407"/>
      <c r="C14" s="375"/>
      <c r="D14" s="370"/>
      <c r="E14" s="52">
        <v>5</v>
      </c>
      <c r="F14" s="57" t="s">
        <v>1147</v>
      </c>
      <c r="G14" s="146" t="s">
        <v>1275</v>
      </c>
      <c r="H14" s="50"/>
      <c r="I14" s="159"/>
      <c r="J14" s="49" t="str">
        <f t="shared" si="0"/>
        <v>0</v>
      </c>
    </row>
    <row r="15" spans="1:11" ht="120" customHeight="1" x14ac:dyDescent="0.25">
      <c r="A15" s="46" t="s">
        <v>298</v>
      </c>
      <c r="B15" s="400"/>
      <c r="C15" s="400"/>
      <c r="D15" s="284"/>
      <c r="E15" s="288">
        <v>6</v>
      </c>
      <c r="F15" s="57" t="s">
        <v>1151</v>
      </c>
      <c r="G15" s="57" t="s">
        <v>632</v>
      </c>
      <c r="H15" s="50"/>
      <c r="I15" s="159"/>
      <c r="J15" s="49" t="str">
        <f>IF(H15="","0",IF(H15="Pass",1,IF(H15="Fail",0,IF(H15="TBD",0,IF(H15="N/A",1)))))</f>
        <v>0</v>
      </c>
    </row>
    <row r="16" spans="1:11" ht="173.25" customHeight="1" x14ac:dyDescent="0.25">
      <c r="A16" s="46" t="s">
        <v>298</v>
      </c>
      <c r="B16" s="455" t="s">
        <v>1626</v>
      </c>
      <c r="C16" s="285" t="s">
        <v>633</v>
      </c>
      <c r="D16" s="403" t="s">
        <v>49</v>
      </c>
      <c r="E16" s="317">
        <v>1</v>
      </c>
      <c r="F16" s="57" t="s">
        <v>1144</v>
      </c>
      <c r="G16" s="57" t="s">
        <v>1276</v>
      </c>
      <c r="H16" s="50"/>
      <c r="I16" s="159"/>
      <c r="J16" s="49" t="str">
        <f t="shared" si="0"/>
        <v>0</v>
      </c>
    </row>
    <row r="17" spans="1:10" s="6" customFormat="1" ht="76.5" x14ac:dyDescent="0.25">
      <c r="A17" s="46" t="s">
        <v>298</v>
      </c>
      <c r="B17" s="473"/>
      <c r="C17" s="371" t="s">
        <v>545</v>
      </c>
      <c r="D17" s="402"/>
      <c r="E17" s="317">
        <v>2</v>
      </c>
      <c r="F17" s="57" t="s">
        <v>634</v>
      </c>
      <c r="G17" s="57" t="s">
        <v>635</v>
      </c>
      <c r="H17" s="50"/>
      <c r="I17" s="57"/>
      <c r="J17" s="49" t="str">
        <f>IF(H17="","0",IF(H17="Pass",1,IF(H17="Fail",0,IF(H17="TBD",0,IF(H17="N/A",1)))))</f>
        <v>0</v>
      </c>
    </row>
    <row r="18" spans="1:10" s="6" customFormat="1" ht="63.75" x14ac:dyDescent="0.25">
      <c r="A18" s="46" t="s">
        <v>298</v>
      </c>
      <c r="B18" s="473"/>
      <c r="C18" s="371"/>
      <c r="D18" s="402"/>
      <c r="E18" s="317">
        <v>3</v>
      </c>
      <c r="F18" s="57" t="s">
        <v>1150</v>
      </c>
      <c r="G18" s="57" t="s">
        <v>636</v>
      </c>
      <c r="H18" s="50"/>
      <c r="I18" s="57"/>
      <c r="J18" s="49" t="str">
        <f>IF(H18="","0",IF(H18="Pass",1,IF(H18="Fail",0,IF(H18="TBD",0,IF(H18="N/A",1)))))</f>
        <v>0</v>
      </c>
    </row>
    <row r="19" spans="1:10" s="6" customFormat="1" ht="63.75" x14ac:dyDescent="0.25">
      <c r="A19" s="46" t="s">
        <v>298</v>
      </c>
      <c r="B19" s="473"/>
      <c r="C19" s="371"/>
      <c r="D19" s="402"/>
      <c r="E19" s="317">
        <v>4</v>
      </c>
      <c r="F19" s="57" t="s">
        <v>1149</v>
      </c>
      <c r="G19" s="57" t="s">
        <v>637</v>
      </c>
      <c r="H19" s="50"/>
      <c r="I19" s="57"/>
      <c r="J19" s="49" t="str">
        <f>IF(H19="","0",IF(H19="Pass",1,IF(H19="Fail",0,IF(H19="TBD",0,IF(H19="N/A",1)))))</f>
        <v>0</v>
      </c>
    </row>
    <row r="20" spans="1:10" s="6" customFormat="1" ht="63.75" x14ac:dyDescent="0.25">
      <c r="A20" s="46"/>
      <c r="B20" s="473"/>
      <c r="C20" s="371"/>
      <c r="D20" s="402"/>
      <c r="E20" s="317">
        <v>5</v>
      </c>
      <c r="F20" s="57" t="s">
        <v>1148</v>
      </c>
      <c r="G20" s="57" t="s">
        <v>638</v>
      </c>
      <c r="H20" s="50"/>
      <c r="I20" s="57"/>
      <c r="J20" s="49" t="str">
        <f>IF(H20="","0",IF(H20="Pass",1,IF(H20="Fail",0,IF(H20="TBD",0,IF(H20="N/A",1)))))</f>
        <v>0</v>
      </c>
    </row>
    <row r="21" spans="1:10" s="6" customFormat="1" ht="92.25" customHeight="1" x14ac:dyDescent="0.25">
      <c r="A21" s="46"/>
      <c r="B21" s="473"/>
      <c r="C21" s="371"/>
      <c r="D21" s="402"/>
      <c r="E21" s="317">
        <v>6</v>
      </c>
      <c r="F21" s="57" t="s">
        <v>1439</v>
      </c>
      <c r="G21" s="57" t="s">
        <v>1227</v>
      </c>
      <c r="H21" s="50"/>
      <c r="I21" s="57"/>
      <c r="J21" s="49"/>
    </row>
    <row r="22" spans="1:10" s="6" customFormat="1" ht="116.25" customHeight="1" x14ac:dyDescent="0.25">
      <c r="A22" s="46" t="s">
        <v>298</v>
      </c>
      <c r="B22" s="474"/>
      <c r="C22" s="371"/>
      <c r="D22" s="399"/>
      <c r="E22" s="317">
        <v>7</v>
      </c>
      <c r="F22" s="57" t="s">
        <v>1156</v>
      </c>
      <c r="G22" s="57" t="s">
        <v>632</v>
      </c>
      <c r="H22" s="50"/>
      <c r="I22" s="57"/>
      <c r="J22" s="49" t="str">
        <f>IF(H22="","0",IF(H22="Pass",1,IF(H22="Fail",0,IF(H22="TBD",0,IF(H22="N/A",1)))))</f>
        <v>0</v>
      </c>
    </row>
    <row r="23" spans="1:10" x14ac:dyDescent="0.25">
      <c r="A23" s="77" t="s">
        <v>278</v>
      </c>
      <c r="B23" s="62" t="s">
        <v>639</v>
      </c>
      <c r="C23" s="51"/>
      <c r="D23" s="51"/>
      <c r="E23" s="51"/>
      <c r="F23" s="51"/>
      <c r="G23" s="51"/>
      <c r="H23" s="51"/>
      <c r="I23" s="51"/>
      <c r="J23" s="19"/>
    </row>
    <row r="24" spans="1:10" x14ac:dyDescent="0.25">
      <c r="A24" s="77" t="s">
        <v>278</v>
      </c>
      <c r="B24" s="17"/>
      <c r="C24" s="18"/>
      <c r="D24" s="33"/>
      <c r="E24" s="25"/>
      <c r="F24" s="18"/>
      <c r="G24" s="18"/>
      <c r="H24" s="25"/>
      <c r="I24" s="18"/>
      <c r="J24" s="77"/>
    </row>
    <row r="25" spans="1:10" x14ac:dyDescent="0.25">
      <c r="A25" s="77" t="s">
        <v>278</v>
      </c>
      <c r="B25" s="62" t="s">
        <v>640</v>
      </c>
      <c r="C25" s="51"/>
      <c r="D25" s="51"/>
      <c r="E25" s="51"/>
      <c r="F25" s="51"/>
      <c r="G25" s="51"/>
      <c r="H25" s="51"/>
      <c r="I25" s="51"/>
      <c r="J25" s="19"/>
    </row>
    <row r="26" spans="1:10" ht="59.25" customHeight="1" x14ac:dyDescent="0.25">
      <c r="A26" s="46" t="s">
        <v>298</v>
      </c>
      <c r="B26" s="373" t="s">
        <v>1627</v>
      </c>
      <c r="C26" s="372" t="s">
        <v>553</v>
      </c>
      <c r="D26" s="370" t="s">
        <v>49</v>
      </c>
      <c r="E26" s="288">
        <v>0</v>
      </c>
      <c r="F26" s="323" t="s">
        <v>1153</v>
      </c>
      <c r="G26" s="91"/>
      <c r="H26" s="89"/>
      <c r="I26" s="163"/>
      <c r="J26" s="89"/>
    </row>
    <row r="27" spans="1:10" ht="108" customHeight="1" x14ac:dyDescent="0.25">
      <c r="A27" s="46" t="s">
        <v>298</v>
      </c>
      <c r="B27" s="373"/>
      <c r="C27" s="372"/>
      <c r="D27" s="370"/>
      <c r="E27" s="288">
        <v>1</v>
      </c>
      <c r="F27" s="57" t="s">
        <v>1152</v>
      </c>
      <c r="G27" s="57" t="s">
        <v>641</v>
      </c>
      <c r="H27" s="50"/>
      <c r="I27" s="159"/>
      <c r="J27" s="49" t="str">
        <f>IF(H27="","0",IF(H27="Pass",1,IF(H27="Fail",0,IF(H27="TBD",0,IF(H27="N/A",1)))))</f>
        <v>0</v>
      </c>
    </row>
    <row r="28" spans="1:10" ht="119.25" customHeight="1" x14ac:dyDescent="0.25">
      <c r="A28" s="46" t="s">
        <v>298</v>
      </c>
      <c r="B28" s="377"/>
      <c r="C28" s="371"/>
      <c r="D28" s="378"/>
      <c r="E28" s="50">
        <v>2</v>
      </c>
      <c r="F28" s="57" t="s">
        <v>1157</v>
      </c>
      <c r="G28" s="57" t="s">
        <v>1277</v>
      </c>
      <c r="H28" s="50"/>
      <c r="I28" s="159"/>
      <c r="J28" s="49" t="str">
        <f>IF(H28="","0",IF(H28="Pass",1,IF(H28="Fail",0,IF(H28="TBD",0,IF(H28="N/A",1)))))</f>
        <v>0</v>
      </c>
    </row>
    <row r="29" spans="1:10" ht="132.75" customHeight="1" x14ac:dyDescent="0.25">
      <c r="A29" s="46" t="s">
        <v>298</v>
      </c>
      <c r="B29" s="377"/>
      <c r="C29" s="371"/>
      <c r="D29" s="378"/>
      <c r="E29" s="50">
        <v>3</v>
      </c>
      <c r="F29" s="57" t="s">
        <v>1156</v>
      </c>
      <c r="G29" s="57" t="s">
        <v>632</v>
      </c>
      <c r="H29" s="50"/>
      <c r="I29" s="159"/>
      <c r="J29" s="49" t="str">
        <f>IF(H29="","0",IF(H29="Pass",1,IF(H29="Fail",0,IF(H29="TBD",0,IF(H29="N/A",1)))))</f>
        <v>0</v>
      </c>
    </row>
    <row r="30" spans="1:10" ht="189.75" customHeight="1" x14ac:dyDescent="0.25">
      <c r="A30" s="46" t="s">
        <v>298</v>
      </c>
      <c r="B30" s="373" t="s">
        <v>1629</v>
      </c>
      <c r="C30" s="372" t="s">
        <v>642</v>
      </c>
      <c r="D30" s="370" t="s">
        <v>49</v>
      </c>
      <c r="E30" s="52">
        <v>1</v>
      </c>
      <c r="F30" s="57" t="s">
        <v>1154</v>
      </c>
      <c r="G30" s="57" t="s">
        <v>1278</v>
      </c>
      <c r="H30" s="50"/>
      <c r="I30" s="159"/>
      <c r="J30" s="49" t="str">
        <f>IF(H30="","0",IF(H30="Pass",1,IF(H30="Fail",0,IF(H30="TBD",0,IF(H30="N/A",1)))))</f>
        <v>0</v>
      </c>
    </row>
    <row r="31" spans="1:10" ht="63.75" x14ac:dyDescent="0.25">
      <c r="A31" s="46" t="s">
        <v>298</v>
      </c>
      <c r="B31" s="377"/>
      <c r="C31" s="371"/>
      <c r="D31" s="378"/>
      <c r="E31" s="50">
        <v>2</v>
      </c>
      <c r="F31" s="57" t="s">
        <v>1155</v>
      </c>
      <c r="G31" s="57" t="s">
        <v>632</v>
      </c>
      <c r="H31" s="50"/>
      <c r="I31" s="159"/>
      <c r="J31" s="49" t="str">
        <f>IF(H31="","0",IF(H31="Pass",1,IF(H31="Fail",0,IF(H31="TBD",0,IF(H31="N/A",1)))))</f>
        <v>0</v>
      </c>
    </row>
    <row r="32" spans="1:10" x14ac:dyDescent="0.25">
      <c r="A32" s="77" t="s">
        <v>278</v>
      </c>
      <c r="B32" s="62" t="s">
        <v>643</v>
      </c>
      <c r="C32" s="51"/>
      <c r="D32" s="51"/>
      <c r="E32" s="51"/>
      <c r="F32" s="51"/>
      <c r="G32" s="51"/>
      <c r="H32" s="51"/>
      <c r="I32" s="51"/>
      <c r="J32" s="19"/>
    </row>
    <row r="33" spans="1:10" x14ac:dyDescent="0.25">
      <c r="A33" s="77" t="s">
        <v>278</v>
      </c>
      <c r="B33" s="17"/>
      <c r="C33" s="18"/>
      <c r="D33" s="33"/>
      <c r="E33" s="25"/>
      <c r="F33" s="18"/>
      <c r="G33" s="18"/>
      <c r="H33" s="25"/>
      <c r="I33" s="18"/>
      <c r="J33" s="77"/>
    </row>
    <row r="34" spans="1:10" x14ac:dyDescent="0.25">
      <c r="A34" s="77" t="s">
        <v>278</v>
      </c>
      <c r="B34" s="62" t="s">
        <v>644</v>
      </c>
      <c r="C34" s="51"/>
      <c r="D34" s="51"/>
      <c r="E34" s="51"/>
      <c r="F34" s="51"/>
      <c r="G34" s="51"/>
      <c r="H34" s="51"/>
      <c r="I34" s="51"/>
      <c r="J34" s="19"/>
    </row>
    <row r="35" spans="1:10" ht="67.5" customHeight="1" x14ac:dyDescent="0.25">
      <c r="A35" s="46" t="s">
        <v>298</v>
      </c>
      <c r="B35" s="373" t="s">
        <v>1628</v>
      </c>
      <c r="C35" s="372" t="s">
        <v>390</v>
      </c>
      <c r="D35" s="380" t="s">
        <v>59</v>
      </c>
      <c r="E35" s="398">
        <v>0</v>
      </c>
      <c r="F35" s="323" t="s">
        <v>1282</v>
      </c>
      <c r="G35" s="163"/>
      <c r="H35" s="89"/>
      <c r="I35" s="32"/>
      <c r="J35" s="89"/>
    </row>
    <row r="36" spans="1:10" ht="105.75" customHeight="1" x14ac:dyDescent="0.25">
      <c r="A36" s="46"/>
      <c r="B36" s="373"/>
      <c r="C36" s="372"/>
      <c r="D36" s="380"/>
      <c r="E36" s="399"/>
      <c r="F36" s="333" t="s">
        <v>1441</v>
      </c>
      <c r="G36" s="163"/>
      <c r="H36" s="89"/>
      <c r="I36" s="32"/>
      <c r="J36" s="89"/>
    </row>
    <row r="37" spans="1:10" ht="146.25" customHeight="1" x14ac:dyDescent="0.25">
      <c r="A37" s="46" t="s">
        <v>298</v>
      </c>
      <c r="B37" s="377"/>
      <c r="C37" s="371"/>
      <c r="D37" s="381"/>
      <c r="E37" s="50">
        <v>1</v>
      </c>
      <c r="F37" s="43" t="s">
        <v>1442</v>
      </c>
      <c r="G37" s="43" t="s">
        <v>317</v>
      </c>
      <c r="H37" s="50"/>
      <c r="I37" s="159"/>
      <c r="J37" s="49" t="str">
        <f>IF(H37="","0",IF(H37="Pass",1,IF(H37="Fail",0,IF(H37="TBD",0,IF(H37="N/A",1)))))</f>
        <v>0</v>
      </c>
    </row>
    <row r="38" spans="1:10" x14ac:dyDescent="0.25">
      <c r="A38" s="77" t="s">
        <v>278</v>
      </c>
      <c r="B38" s="62" t="s">
        <v>645</v>
      </c>
      <c r="C38" s="51"/>
      <c r="D38" s="51"/>
      <c r="E38" s="51"/>
      <c r="F38" s="51"/>
      <c r="G38" s="51"/>
      <c r="H38" s="51"/>
      <c r="I38" s="51"/>
      <c r="J38" s="19"/>
    </row>
    <row r="39" spans="1:10" x14ac:dyDescent="0.25">
      <c r="A39" s="77" t="s">
        <v>278</v>
      </c>
      <c r="B39" s="17"/>
      <c r="C39" s="18"/>
      <c r="D39" s="33"/>
      <c r="E39" s="25"/>
      <c r="F39" s="18"/>
      <c r="G39" s="18"/>
      <c r="H39" s="25"/>
      <c r="I39" s="18"/>
      <c r="J39" s="77"/>
    </row>
    <row r="40" spans="1:10" x14ac:dyDescent="0.25">
      <c r="A40" s="77" t="s">
        <v>278</v>
      </c>
      <c r="B40" s="62" t="s">
        <v>646</v>
      </c>
      <c r="C40" s="51"/>
      <c r="D40" s="51"/>
      <c r="E40" s="51"/>
      <c r="F40" s="51"/>
      <c r="G40" s="51"/>
      <c r="H40" s="51"/>
      <c r="I40" s="51"/>
      <c r="J40" s="19"/>
    </row>
    <row r="41" spans="1:10" ht="76.5" x14ac:dyDescent="0.25">
      <c r="A41" s="46" t="s">
        <v>298</v>
      </c>
      <c r="B41" s="373" t="s">
        <v>1630</v>
      </c>
      <c r="C41" s="371" t="s">
        <v>719</v>
      </c>
      <c r="D41" s="380" t="s">
        <v>59</v>
      </c>
      <c r="E41" s="398">
        <v>0</v>
      </c>
      <c r="F41" s="323" t="s">
        <v>1168</v>
      </c>
      <c r="G41" s="163"/>
      <c r="H41" s="89"/>
      <c r="I41" s="163"/>
      <c r="J41" s="89"/>
    </row>
    <row r="42" spans="1:10" ht="127.5" x14ac:dyDescent="0.25">
      <c r="A42" s="46"/>
      <c r="B42" s="373"/>
      <c r="C42" s="371"/>
      <c r="D42" s="380"/>
      <c r="E42" s="399"/>
      <c r="F42" s="323" t="s">
        <v>1219</v>
      </c>
      <c r="G42" s="163"/>
      <c r="H42" s="89"/>
      <c r="I42" s="163"/>
      <c r="J42" s="89"/>
    </row>
    <row r="43" spans="1:10" ht="301.5" customHeight="1" x14ac:dyDescent="0.25">
      <c r="A43" s="46" t="s">
        <v>298</v>
      </c>
      <c r="B43" s="373"/>
      <c r="C43" s="371"/>
      <c r="D43" s="380"/>
      <c r="E43" s="50">
        <v>1</v>
      </c>
      <c r="F43" s="57" t="s">
        <v>393</v>
      </c>
      <c r="G43" s="57" t="s">
        <v>394</v>
      </c>
      <c r="H43" s="50"/>
      <c r="I43" s="159"/>
      <c r="J43" s="49" t="str">
        <f>IF(H43="","0",IF(H43="Pass",1,IF(H43="Fail",0,IF(H43="TBD",0,IF(H43="N/A",1)))))</f>
        <v>0</v>
      </c>
    </row>
    <row r="44" spans="1:10" ht="190.5" customHeight="1" x14ac:dyDescent="0.25">
      <c r="A44" s="46" t="s">
        <v>298</v>
      </c>
      <c r="B44" s="373"/>
      <c r="C44" s="371"/>
      <c r="D44" s="380"/>
      <c r="E44" s="50">
        <v>2</v>
      </c>
      <c r="F44" s="57" t="s">
        <v>970</v>
      </c>
      <c r="G44" s="57" t="s">
        <v>1268</v>
      </c>
      <c r="H44" s="50"/>
      <c r="I44" s="159"/>
      <c r="J44" s="49" t="str">
        <f>IF(H44="","0",IF(H44="Pass",1,IF(H44="Fail",0,IF(H44="TBD",0,IF(H44="N/A",1)))))</f>
        <v>0</v>
      </c>
    </row>
    <row r="45" spans="1:10" ht="39.75" customHeight="1" x14ac:dyDescent="0.25">
      <c r="A45" s="46" t="s">
        <v>298</v>
      </c>
      <c r="B45" s="373"/>
      <c r="C45" s="371"/>
      <c r="D45" s="380"/>
      <c r="E45" s="50">
        <v>3</v>
      </c>
      <c r="F45" s="57" t="s">
        <v>647</v>
      </c>
      <c r="G45" s="57" t="s">
        <v>648</v>
      </c>
      <c r="H45" s="50"/>
      <c r="I45" s="159"/>
      <c r="J45" s="49" t="str">
        <f>IF(H45="","0",IF(H45="Pass",1,IF(H45="Fail",0,IF(H45="TBD",0,IF(H45="N/A",1)))))</f>
        <v>0</v>
      </c>
    </row>
    <row r="46" spans="1:10" ht="36.75" customHeight="1" x14ac:dyDescent="0.25">
      <c r="A46" s="46" t="s">
        <v>298</v>
      </c>
      <c r="B46" s="373"/>
      <c r="C46" s="371"/>
      <c r="D46" s="380"/>
      <c r="E46" s="50">
        <v>4</v>
      </c>
      <c r="F46" s="57" t="s">
        <v>649</v>
      </c>
      <c r="G46" s="57" t="s">
        <v>650</v>
      </c>
      <c r="H46" s="50"/>
      <c r="I46" s="159"/>
      <c r="J46" s="49" t="str">
        <f>IF(H46="","0",IF(H46="Pass",1,IF(H46="Fail",0,IF(H46="TBD",0,IF(H46="N/A",1)))))</f>
        <v>0</v>
      </c>
    </row>
    <row r="47" spans="1:10" ht="72.75" customHeight="1" x14ac:dyDescent="0.25">
      <c r="A47" s="46" t="s">
        <v>298</v>
      </c>
      <c r="B47" s="373"/>
      <c r="C47" s="371"/>
      <c r="D47" s="380"/>
      <c r="E47" s="50">
        <v>5</v>
      </c>
      <c r="F47" s="57" t="s">
        <v>651</v>
      </c>
      <c r="G47" s="57" t="s">
        <v>652</v>
      </c>
      <c r="H47" s="50"/>
      <c r="I47" s="159"/>
      <c r="J47" s="49" t="str">
        <f>IF(H47="","0",IF(H47="Pass",1,IF(H47="Fail",0,IF(H47="TBD",0,IF(H47="N/A",1)))))</f>
        <v>0</v>
      </c>
    </row>
    <row r="48" spans="1:10" ht="48.75" customHeight="1" x14ac:dyDescent="0.25">
      <c r="A48" s="46" t="s">
        <v>333</v>
      </c>
      <c r="B48" s="373" t="s">
        <v>1631</v>
      </c>
      <c r="C48" s="371" t="s">
        <v>722</v>
      </c>
      <c r="D48" s="381" t="s">
        <v>59</v>
      </c>
      <c r="E48" s="398">
        <v>0</v>
      </c>
      <c r="F48" s="323" t="s">
        <v>1118</v>
      </c>
      <c r="G48" s="91"/>
      <c r="H48" s="89"/>
      <c r="I48" s="163"/>
      <c r="J48" s="89"/>
    </row>
    <row r="49" spans="1:11" ht="54.75" customHeight="1" x14ac:dyDescent="0.25">
      <c r="A49" s="46"/>
      <c r="B49" s="373"/>
      <c r="C49" s="371"/>
      <c r="D49" s="381"/>
      <c r="E49" s="399"/>
      <c r="F49" s="323" t="s">
        <v>1160</v>
      </c>
      <c r="G49" s="91"/>
      <c r="H49" s="89"/>
      <c r="I49" s="163"/>
      <c r="J49" s="89"/>
    </row>
    <row r="50" spans="1:11" ht="89.25" x14ac:dyDescent="0.25">
      <c r="A50" s="46"/>
      <c r="B50" s="373"/>
      <c r="C50" s="371"/>
      <c r="D50" s="381"/>
      <c r="E50" s="50">
        <v>1</v>
      </c>
      <c r="F50" s="57" t="s">
        <v>1012</v>
      </c>
      <c r="G50" s="57" t="s">
        <v>355</v>
      </c>
      <c r="H50" s="50"/>
      <c r="I50" s="159"/>
      <c r="J50" s="49" t="str">
        <f t="shared" ref="J50:J51" si="1">IF(H50="","0",IF(H50="Pass",1,IF(H50="Fail",0,IF(H50="TBD",0,IF(H50="N/A",1)))))</f>
        <v>0</v>
      </c>
    </row>
    <row r="51" spans="1:11" ht="89.25" customHeight="1" x14ac:dyDescent="0.25">
      <c r="A51" s="46" t="s">
        <v>333</v>
      </c>
      <c r="B51" s="377"/>
      <c r="C51" s="371"/>
      <c r="D51" s="381"/>
      <c r="E51" s="50">
        <v>2</v>
      </c>
      <c r="F51" s="57" t="s">
        <v>568</v>
      </c>
      <c r="G51" s="57" t="s">
        <v>357</v>
      </c>
      <c r="H51" s="50"/>
      <c r="I51" s="159"/>
      <c r="J51" s="49" t="str">
        <f t="shared" si="1"/>
        <v>0</v>
      </c>
    </row>
    <row r="52" spans="1:11" x14ac:dyDescent="0.25">
      <c r="A52" s="77" t="s">
        <v>278</v>
      </c>
      <c r="B52" s="62" t="s">
        <v>653</v>
      </c>
      <c r="C52" s="51"/>
      <c r="D52" s="51"/>
      <c r="E52" s="51"/>
      <c r="F52" s="51"/>
      <c r="G52" s="51"/>
      <c r="H52" s="51"/>
      <c r="I52" s="51"/>
      <c r="J52" s="19"/>
    </row>
    <row r="53" spans="1:11" x14ac:dyDescent="0.25">
      <c r="A53" s="77" t="s">
        <v>278</v>
      </c>
      <c r="B53" s="17"/>
      <c r="C53" s="18"/>
      <c r="D53" s="33"/>
      <c r="E53" s="25"/>
      <c r="F53" s="18"/>
      <c r="G53" s="18"/>
      <c r="H53" s="25"/>
      <c r="I53" s="18"/>
      <c r="J53" s="77"/>
    </row>
    <row r="54" spans="1:11" x14ac:dyDescent="0.25">
      <c r="A54" s="77" t="s">
        <v>278</v>
      </c>
      <c r="B54" s="62" t="s">
        <v>654</v>
      </c>
      <c r="C54" s="51"/>
      <c r="D54" s="51"/>
      <c r="E54" s="51"/>
      <c r="F54" s="51"/>
      <c r="G54" s="51"/>
      <c r="H54" s="51"/>
      <c r="I54" s="51"/>
      <c r="J54" s="19"/>
    </row>
    <row r="55" spans="1:11" ht="48" customHeight="1" x14ac:dyDescent="0.25">
      <c r="A55" s="46" t="s">
        <v>298</v>
      </c>
      <c r="B55" s="373" t="s">
        <v>1632</v>
      </c>
      <c r="C55" s="371" t="s">
        <v>1161</v>
      </c>
      <c r="D55" s="380" t="s">
        <v>59</v>
      </c>
      <c r="E55" s="398">
        <v>0</v>
      </c>
      <c r="F55" s="333" t="s">
        <v>1364</v>
      </c>
      <c r="G55" s="163"/>
      <c r="H55" s="89"/>
      <c r="I55" s="163"/>
      <c r="J55" s="89"/>
    </row>
    <row r="56" spans="1:11" ht="51" customHeight="1" x14ac:dyDescent="0.25">
      <c r="A56" s="46"/>
      <c r="B56" s="373"/>
      <c r="C56" s="371"/>
      <c r="D56" s="380"/>
      <c r="E56" s="399"/>
      <c r="F56" s="323" t="s">
        <v>1363</v>
      </c>
      <c r="G56" s="163"/>
      <c r="H56" s="89"/>
      <c r="I56" s="163"/>
      <c r="J56" s="89"/>
    </row>
    <row r="57" spans="1:11" ht="51" x14ac:dyDescent="0.25">
      <c r="A57" s="46" t="s">
        <v>298</v>
      </c>
      <c r="B57" s="377"/>
      <c r="C57" s="371"/>
      <c r="D57" s="381"/>
      <c r="E57" s="50">
        <v>1</v>
      </c>
      <c r="F57" s="43" t="s">
        <v>655</v>
      </c>
      <c r="G57" s="43" t="s">
        <v>598</v>
      </c>
      <c r="H57" s="50"/>
      <c r="I57" s="159"/>
      <c r="J57" s="49" t="str">
        <f>IF(H57="","0",IF(H57="Pass",1,IF(H57="Fail",0,IF(H57="TBD",0,IF(H57="N/A",1)))))</f>
        <v>0</v>
      </c>
    </row>
    <row r="58" spans="1:11" ht="51" x14ac:dyDescent="0.25">
      <c r="A58" s="46" t="s">
        <v>298</v>
      </c>
      <c r="B58" s="377"/>
      <c r="C58" s="371"/>
      <c r="D58" s="381"/>
      <c r="E58" s="50">
        <v>2</v>
      </c>
      <c r="F58" s="57" t="s">
        <v>656</v>
      </c>
      <c r="G58" s="43" t="s">
        <v>600</v>
      </c>
      <c r="H58" s="50"/>
      <c r="I58" s="159"/>
      <c r="J58" s="49" t="str">
        <f>IF(H58="","0",IF(H58="Pass",1,IF(H58="Fail",0,IF(H58="TBD",0,IF(H58="N/A",1)))))</f>
        <v>0</v>
      </c>
    </row>
    <row r="59" spans="1:11" ht="121.5" customHeight="1" x14ac:dyDescent="0.25">
      <c r="A59" s="46" t="s">
        <v>298</v>
      </c>
      <c r="B59" s="377"/>
      <c r="C59" s="371"/>
      <c r="D59" s="381"/>
      <c r="E59" s="50">
        <v>3</v>
      </c>
      <c r="F59" s="57" t="s">
        <v>601</v>
      </c>
      <c r="G59" s="43" t="s">
        <v>602</v>
      </c>
      <c r="H59" s="50"/>
      <c r="I59" s="159"/>
      <c r="J59" s="49" t="str">
        <f>IF(H59="","0",IF(H59="Pass",1,IF(H59="Fail",0,IF(H59="TBD",0,IF(H59="N/A",1)))))</f>
        <v>0</v>
      </c>
    </row>
    <row r="60" spans="1:11" x14ac:dyDescent="0.25">
      <c r="A60" s="77" t="s">
        <v>278</v>
      </c>
      <c r="B60" s="62" t="s">
        <v>657</v>
      </c>
      <c r="C60" s="51"/>
      <c r="D60" s="51"/>
      <c r="E60" s="51"/>
      <c r="F60" s="51"/>
      <c r="G60" s="51"/>
      <c r="H60" s="51"/>
      <c r="I60" s="51"/>
      <c r="J60" s="19"/>
    </row>
    <row r="61" spans="1:11" x14ac:dyDescent="0.25">
      <c r="A61" s="77" t="s">
        <v>278</v>
      </c>
      <c r="B61" s="17"/>
      <c r="C61" s="18"/>
      <c r="D61" s="33"/>
      <c r="E61" s="25"/>
      <c r="F61" s="18"/>
      <c r="G61" s="18"/>
      <c r="H61" s="25"/>
      <c r="I61" s="18"/>
      <c r="J61" s="77"/>
    </row>
    <row r="62" spans="1:11" x14ac:dyDescent="0.25">
      <c r="A62" s="77" t="s">
        <v>278</v>
      </c>
      <c r="B62" s="62" t="s">
        <v>658</v>
      </c>
      <c r="C62" s="51"/>
      <c r="D62" s="51"/>
      <c r="E62" s="51"/>
      <c r="F62" s="51"/>
      <c r="G62" s="51"/>
      <c r="H62" s="51"/>
      <c r="I62" s="51"/>
      <c r="J62" s="19"/>
    </row>
    <row r="63" spans="1:11" ht="48.75" customHeight="1" x14ac:dyDescent="0.2">
      <c r="A63" s="46" t="s">
        <v>333</v>
      </c>
      <c r="B63" s="290" t="s">
        <v>1633</v>
      </c>
      <c r="C63" s="285" t="s">
        <v>1008</v>
      </c>
      <c r="D63" s="283" t="s">
        <v>15</v>
      </c>
      <c r="E63" s="288">
        <v>0</v>
      </c>
      <c r="F63" s="323" t="s">
        <v>1016</v>
      </c>
      <c r="G63" s="163"/>
      <c r="H63" s="163"/>
      <c r="I63" s="163"/>
      <c r="J63" s="163"/>
      <c r="K63" s="161"/>
    </row>
    <row r="64" spans="1:11" x14ac:dyDescent="0.25">
      <c r="A64" s="77" t="s">
        <v>278</v>
      </c>
      <c r="B64" s="62" t="s">
        <v>659</v>
      </c>
      <c r="C64" s="51"/>
      <c r="D64" s="51"/>
      <c r="E64" s="51"/>
      <c r="F64" s="51"/>
      <c r="G64" s="51"/>
      <c r="H64" s="51"/>
      <c r="I64" s="51"/>
      <c r="J64" s="19"/>
    </row>
    <row r="65" spans="1:10" x14ac:dyDescent="0.25">
      <c r="A65" s="77" t="s">
        <v>278</v>
      </c>
      <c r="B65" s="17"/>
      <c r="C65" s="18"/>
      <c r="D65" s="33"/>
      <c r="E65" s="25"/>
      <c r="F65" s="18"/>
      <c r="G65" s="18"/>
      <c r="H65" s="25"/>
      <c r="I65" s="18"/>
      <c r="J65" s="77"/>
    </row>
    <row r="66" spans="1:10" x14ac:dyDescent="0.25">
      <c r="A66" s="77" t="s">
        <v>278</v>
      </c>
      <c r="B66" s="62" t="s">
        <v>660</v>
      </c>
      <c r="C66" s="51"/>
      <c r="D66" s="51"/>
      <c r="E66" s="51"/>
      <c r="F66" s="51"/>
      <c r="G66" s="51"/>
      <c r="H66" s="51"/>
      <c r="I66" s="51"/>
      <c r="J66" s="19"/>
    </row>
    <row r="67" spans="1:10" ht="43.5" customHeight="1" x14ac:dyDescent="0.25">
      <c r="A67" s="46" t="s">
        <v>333</v>
      </c>
      <c r="B67" s="453" t="s">
        <v>1634</v>
      </c>
      <c r="C67" s="454" t="s">
        <v>661</v>
      </c>
      <c r="D67" s="370" t="s">
        <v>49</v>
      </c>
      <c r="E67" s="50">
        <v>0</v>
      </c>
      <c r="F67" s="323" t="s">
        <v>1164</v>
      </c>
      <c r="G67" s="89"/>
      <c r="H67" s="163"/>
      <c r="I67" s="89"/>
      <c r="J67" s="89"/>
    </row>
    <row r="68" spans="1:10" ht="84" customHeight="1" x14ac:dyDescent="0.25">
      <c r="A68" s="46" t="s">
        <v>333</v>
      </c>
      <c r="B68" s="453"/>
      <c r="C68" s="454"/>
      <c r="D68" s="370"/>
      <c r="E68" s="50">
        <v>1</v>
      </c>
      <c r="F68" s="159" t="s">
        <v>662</v>
      </c>
      <c r="G68" s="57" t="s">
        <v>1279</v>
      </c>
      <c r="H68" s="50"/>
      <c r="I68" s="158"/>
      <c r="J68" s="49"/>
    </row>
    <row r="69" spans="1:10" ht="136.5" customHeight="1" x14ac:dyDescent="0.25">
      <c r="A69" s="46" t="s">
        <v>333</v>
      </c>
      <c r="B69" s="453"/>
      <c r="C69" s="454"/>
      <c r="D69" s="370"/>
      <c r="E69" s="50">
        <v>2</v>
      </c>
      <c r="F69" s="159" t="s">
        <v>663</v>
      </c>
      <c r="G69" s="159" t="s">
        <v>1165</v>
      </c>
      <c r="H69" s="50"/>
      <c r="I69" s="158"/>
      <c r="J69" s="49" t="str">
        <f t="shared" ref="J69:J70" si="2">IF(H69="","0",IF(H69="Pass",1,IF(H69="Fail",0,IF(H69="TBD",0,IF(H69="N/A",1)))))</f>
        <v>0</v>
      </c>
    </row>
    <row r="70" spans="1:10" ht="76.5" customHeight="1" x14ac:dyDescent="0.25">
      <c r="A70" s="46" t="s">
        <v>333</v>
      </c>
      <c r="B70" s="453"/>
      <c r="C70" s="454"/>
      <c r="D70" s="370"/>
      <c r="E70" s="50">
        <v>3</v>
      </c>
      <c r="F70" s="57" t="s">
        <v>1163</v>
      </c>
      <c r="G70" s="159" t="s">
        <v>664</v>
      </c>
      <c r="H70" s="50"/>
      <c r="I70" s="158"/>
      <c r="J70" s="49" t="str">
        <f t="shared" si="2"/>
        <v>0</v>
      </c>
    </row>
    <row r="71" spans="1:10" x14ac:dyDescent="0.25">
      <c r="A71" s="77" t="s">
        <v>278</v>
      </c>
      <c r="B71" s="62" t="s">
        <v>665</v>
      </c>
      <c r="C71" s="51"/>
      <c r="D71" s="51"/>
      <c r="E71" s="51"/>
      <c r="F71" s="51"/>
      <c r="G71" s="51"/>
      <c r="H71" s="51"/>
      <c r="I71" s="51"/>
      <c r="J71" s="19"/>
    </row>
    <row r="72" spans="1:10" x14ac:dyDescent="0.25">
      <c r="H72" s="45" t="s">
        <v>16</v>
      </c>
      <c r="I72" s="48" t="s">
        <v>48</v>
      </c>
      <c r="J72" s="180">
        <f>SUM(J8:J71)</f>
        <v>0</v>
      </c>
    </row>
    <row r="73" spans="1:10" x14ac:dyDescent="0.25">
      <c r="H73" s="38" t="s">
        <v>11</v>
      </c>
      <c r="I73" s="48" t="s">
        <v>281</v>
      </c>
      <c r="J73" s="36">
        <f>J75-J72</f>
        <v>30</v>
      </c>
    </row>
    <row r="74" spans="1:10" x14ac:dyDescent="0.25">
      <c r="H74" s="45" t="s">
        <v>15</v>
      </c>
      <c r="J74" s="180"/>
    </row>
    <row r="75" spans="1:10" x14ac:dyDescent="0.25">
      <c r="H75" s="47" t="s">
        <v>10</v>
      </c>
      <c r="I75" s="48" t="s">
        <v>280</v>
      </c>
      <c r="J75" s="180">
        <f>COUNTA(J8:J71)</f>
        <v>30</v>
      </c>
    </row>
    <row r="76" spans="1:10" x14ac:dyDescent="0.25">
      <c r="H76" s="47"/>
      <c r="J76" s="47"/>
    </row>
  </sheetData>
  <autoFilter ref="A7:J75"/>
  <mergeCells count="32">
    <mergeCell ref="E35:E36"/>
    <mergeCell ref="E41:E42"/>
    <mergeCell ref="E48:E49"/>
    <mergeCell ref="E55:E56"/>
    <mergeCell ref="E2:G5"/>
    <mergeCell ref="D9:D14"/>
    <mergeCell ref="C9:C15"/>
    <mergeCell ref="B9:B15"/>
    <mergeCell ref="B35:B37"/>
    <mergeCell ref="C35:C37"/>
    <mergeCell ref="D35:D37"/>
    <mergeCell ref="C17:C22"/>
    <mergeCell ref="B26:B29"/>
    <mergeCell ref="C26:C29"/>
    <mergeCell ref="D26:D29"/>
    <mergeCell ref="B30:B31"/>
    <mergeCell ref="C30:C31"/>
    <mergeCell ref="D30:D31"/>
    <mergeCell ref="D16:D22"/>
    <mergeCell ref="B16:B22"/>
    <mergeCell ref="B41:B47"/>
    <mergeCell ref="C41:C47"/>
    <mergeCell ref="D41:D47"/>
    <mergeCell ref="B48:B51"/>
    <mergeCell ref="C48:C51"/>
    <mergeCell ref="D48:D51"/>
    <mergeCell ref="B55:B59"/>
    <mergeCell ref="C55:C59"/>
    <mergeCell ref="D55:D59"/>
    <mergeCell ref="B67:B70"/>
    <mergeCell ref="C67:C70"/>
    <mergeCell ref="D67:D70"/>
  </mergeCells>
  <conditionalFormatting sqref="H55:H56">
    <cfRule type="containsText" dxfId="221" priority="109" operator="containsText" text="TBA">
      <formula>NOT(ISERROR(SEARCH("TBA",H55)))</formula>
    </cfRule>
    <cfRule type="containsText" dxfId="220" priority="110" operator="containsText" text="Fail">
      <formula>NOT(ISERROR(SEARCH("Fail",H55)))</formula>
    </cfRule>
    <cfRule type="containsText" dxfId="219" priority="111" operator="containsText" text="Pass">
      <formula>NOT(ISERROR(SEARCH("Pass",H55)))</formula>
    </cfRule>
  </conditionalFormatting>
  <conditionalFormatting sqref="H41:H42">
    <cfRule type="containsText" dxfId="218" priority="112" operator="containsText" text="TBA">
      <formula>NOT(ISERROR(SEARCH("TBA",H41)))</formula>
    </cfRule>
    <cfRule type="containsText" dxfId="217" priority="113" operator="containsText" text="Fail">
      <formula>NOT(ISERROR(SEARCH("Fail",H41)))</formula>
    </cfRule>
    <cfRule type="containsText" dxfId="216" priority="114" operator="containsText" text="Pass">
      <formula>NOT(ISERROR(SEARCH("Pass",H41)))</formula>
    </cfRule>
  </conditionalFormatting>
  <conditionalFormatting sqref="H35:H36">
    <cfRule type="containsText" dxfId="215" priority="106" operator="containsText" text="TBA">
      <formula>NOT(ISERROR(SEARCH("TBA",H35)))</formula>
    </cfRule>
    <cfRule type="containsText" dxfId="214" priority="107" operator="containsText" text="Fail">
      <formula>NOT(ISERROR(SEARCH("Fail",H35)))</formula>
    </cfRule>
    <cfRule type="containsText" dxfId="213" priority="108" operator="containsText" text="Pass">
      <formula>NOT(ISERROR(SEARCH("Pass",H35)))</formula>
    </cfRule>
  </conditionalFormatting>
  <conditionalFormatting sqref="H10:H16">
    <cfRule type="containsText" dxfId="212" priority="100" operator="containsText" text="TBA">
      <formula>NOT(ISERROR(SEARCH("TBA",H10)))</formula>
    </cfRule>
    <cfRule type="containsText" dxfId="211" priority="101" operator="containsText" text="Fail">
      <formula>NOT(ISERROR(SEARCH("Fail",H10)))</formula>
    </cfRule>
    <cfRule type="containsText" dxfId="210" priority="102" operator="containsText" text="Pass">
      <formula>NOT(ISERROR(SEARCH("Pass",H10)))</formula>
    </cfRule>
  </conditionalFormatting>
  <conditionalFormatting sqref="H17">
    <cfRule type="containsText" dxfId="209" priority="97" operator="containsText" text="TBA">
      <formula>NOT(ISERROR(SEARCH("TBA",H17)))</formula>
    </cfRule>
    <cfRule type="containsText" dxfId="208" priority="98" operator="containsText" text="Fail">
      <formula>NOT(ISERROR(SEARCH("Fail",H17)))</formula>
    </cfRule>
    <cfRule type="containsText" dxfId="207" priority="99" operator="containsText" text="Pass">
      <formula>NOT(ISERROR(SEARCH("Pass",H17)))</formula>
    </cfRule>
  </conditionalFormatting>
  <conditionalFormatting sqref="H27">
    <cfRule type="containsText" dxfId="206" priority="85" operator="containsText" text="TBA">
      <formula>NOT(ISERROR(SEARCH("TBA",H27)))</formula>
    </cfRule>
    <cfRule type="containsText" dxfId="205" priority="86" operator="containsText" text="Fail">
      <formula>NOT(ISERROR(SEARCH("Fail",H27)))</formula>
    </cfRule>
    <cfRule type="containsText" dxfId="204" priority="87" operator="containsText" text="Pass">
      <formula>NOT(ISERROR(SEARCH("Pass",H27)))</formula>
    </cfRule>
  </conditionalFormatting>
  <conditionalFormatting sqref="H19:H21">
    <cfRule type="containsText" dxfId="203" priority="91" operator="containsText" text="TBA">
      <formula>NOT(ISERROR(SEARCH("TBA",H19)))</formula>
    </cfRule>
    <cfRule type="containsText" dxfId="202" priority="92" operator="containsText" text="Fail">
      <formula>NOT(ISERROR(SEARCH("Fail",H19)))</formula>
    </cfRule>
    <cfRule type="containsText" dxfId="201" priority="93" operator="containsText" text="Pass">
      <formula>NOT(ISERROR(SEARCH("Pass",H19)))</formula>
    </cfRule>
  </conditionalFormatting>
  <conditionalFormatting sqref="H18">
    <cfRule type="containsText" dxfId="200" priority="94" operator="containsText" text="TBA">
      <formula>NOT(ISERROR(SEARCH("TBA",H18)))</formula>
    </cfRule>
    <cfRule type="containsText" dxfId="199" priority="95" operator="containsText" text="Fail">
      <formula>NOT(ISERROR(SEARCH("Fail",H18)))</formula>
    </cfRule>
    <cfRule type="containsText" dxfId="198" priority="96" operator="containsText" text="Pass">
      <formula>NOT(ISERROR(SEARCH("Pass",H18)))</formula>
    </cfRule>
  </conditionalFormatting>
  <conditionalFormatting sqref="H22">
    <cfRule type="containsText" dxfId="197" priority="88" operator="containsText" text="TBA">
      <formula>NOT(ISERROR(SEARCH("TBA",H22)))</formula>
    </cfRule>
    <cfRule type="containsText" dxfId="196" priority="89" operator="containsText" text="Fail">
      <formula>NOT(ISERROR(SEARCH("Fail",H22)))</formula>
    </cfRule>
    <cfRule type="containsText" dxfId="195" priority="90" operator="containsText" text="Pass">
      <formula>NOT(ISERROR(SEARCH("Pass",H22)))</formula>
    </cfRule>
  </conditionalFormatting>
  <conditionalFormatting sqref="H28">
    <cfRule type="containsText" dxfId="194" priority="82" operator="containsText" text="TBA">
      <formula>NOT(ISERROR(SEARCH("TBA",H28)))</formula>
    </cfRule>
    <cfRule type="containsText" dxfId="193" priority="83" operator="containsText" text="Fail">
      <formula>NOT(ISERROR(SEARCH("Fail",H28)))</formula>
    </cfRule>
    <cfRule type="containsText" dxfId="192" priority="84" operator="containsText" text="Pass">
      <formula>NOT(ISERROR(SEARCH("Pass",H28)))</formula>
    </cfRule>
  </conditionalFormatting>
  <conditionalFormatting sqref="H29">
    <cfRule type="containsText" dxfId="191" priority="79" operator="containsText" text="TBA">
      <formula>NOT(ISERROR(SEARCH("TBA",H29)))</formula>
    </cfRule>
    <cfRule type="containsText" dxfId="190" priority="80" operator="containsText" text="Fail">
      <formula>NOT(ISERROR(SEARCH("Fail",H29)))</formula>
    </cfRule>
    <cfRule type="containsText" dxfId="189" priority="81" operator="containsText" text="Pass">
      <formula>NOT(ISERROR(SEARCH("Pass",H29)))</formula>
    </cfRule>
  </conditionalFormatting>
  <conditionalFormatting sqref="H30">
    <cfRule type="containsText" dxfId="188" priority="76" operator="containsText" text="TBA">
      <formula>NOT(ISERROR(SEARCH("TBA",H30)))</formula>
    </cfRule>
    <cfRule type="containsText" dxfId="187" priority="77" operator="containsText" text="Fail">
      <formula>NOT(ISERROR(SEARCH("Fail",H30)))</formula>
    </cfRule>
    <cfRule type="containsText" dxfId="186" priority="78" operator="containsText" text="Pass">
      <formula>NOT(ISERROR(SEARCH("Pass",H30)))</formula>
    </cfRule>
  </conditionalFormatting>
  <conditionalFormatting sqref="H31">
    <cfRule type="containsText" dxfId="185" priority="73" operator="containsText" text="TBA">
      <formula>NOT(ISERROR(SEARCH("TBA",H31)))</formula>
    </cfRule>
    <cfRule type="containsText" dxfId="184" priority="74" operator="containsText" text="Fail">
      <formula>NOT(ISERROR(SEARCH("Fail",H31)))</formula>
    </cfRule>
    <cfRule type="containsText" dxfId="183" priority="75" operator="containsText" text="Pass">
      <formula>NOT(ISERROR(SEARCH("Pass",H31)))</formula>
    </cfRule>
  </conditionalFormatting>
  <conditionalFormatting sqref="H37">
    <cfRule type="containsText" dxfId="182" priority="70" operator="containsText" text="TBA">
      <formula>NOT(ISERROR(SEARCH("TBA",H37)))</formula>
    </cfRule>
    <cfRule type="containsText" dxfId="181" priority="71" operator="containsText" text="Fail">
      <formula>NOT(ISERROR(SEARCH("Fail",H37)))</formula>
    </cfRule>
    <cfRule type="containsText" dxfId="180" priority="72" operator="containsText" text="Pass">
      <formula>NOT(ISERROR(SEARCH("Pass",H37)))</formula>
    </cfRule>
  </conditionalFormatting>
  <conditionalFormatting sqref="H43">
    <cfRule type="containsText" dxfId="179" priority="67" operator="containsText" text="TBA">
      <formula>NOT(ISERROR(SEARCH("TBA",H43)))</formula>
    </cfRule>
    <cfRule type="containsText" dxfId="178" priority="68" operator="containsText" text="Fail">
      <formula>NOT(ISERROR(SEARCH("Fail",H43)))</formula>
    </cfRule>
    <cfRule type="containsText" dxfId="177" priority="69" operator="containsText" text="Pass">
      <formula>NOT(ISERROR(SEARCH("Pass",H43)))</formula>
    </cfRule>
  </conditionalFormatting>
  <conditionalFormatting sqref="H44">
    <cfRule type="containsText" dxfId="176" priority="64" operator="containsText" text="TBA">
      <formula>NOT(ISERROR(SEARCH("TBA",H44)))</formula>
    </cfRule>
    <cfRule type="containsText" dxfId="175" priority="65" operator="containsText" text="Fail">
      <formula>NOT(ISERROR(SEARCH("Fail",H44)))</formula>
    </cfRule>
    <cfRule type="containsText" dxfId="174" priority="66" operator="containsText" text="Pass">
      <formula>NOT(ISERROR(SEARCH("Pass",H44)))</formula>
    </cfRule>
  </conditionalFormatting>
  <conditionalFormatting sqref="H45">
    <cfRule type="containsText" dxfId="173" priority="61" operator="containsText" text="TBA">
      <formula>NOT(ISERROR(SEARCH("TBA",H45)))</formula>
    </cfRule>
    <cfRule type="containsText" dxfId="172" priority="62" operator="containsText" text="Fail">
      <formula>NOT(ISERROR(SEARCH("Fail",H45)))</formula>
    </cfRule>
    <cfRule type="containsText" dxfId="171" priority="63" operator="containsText" text="Pass">
      <formula>NOT(ISERROR(SEARCH("Pass",H45)))</formula>
    </cfRule>
  </conditionalFormatting>
  <conditionalFormatting sqref="H46">
    <cfRule type="containsText" dxfId="170" priority="58" operator="containsText" text="TBA">
      <formula>NOT(ISERROR(SEARCH("TBA",H46)))</formula>
    </cfRule>
    <cfRule type="containsText" dxfId="169" priority="59" operator="containsText" text="Fail">
      <formula>NOT(ISERROR(SEARCH("Fail",H46)))</formula>
    </cfRule>
    <cfRule type="containsText" dxfId="168" priority="60" operator="containsText" text="Pass">
      <formula>NOT(ISERROR(SEARCH("Pass",H46)))</formula>
    </cfRule>
  </conditionalFormatting>
  <conditionalFormatting sqref="H47">
    <cfRule type="containsText" dxfId="167" priority="55" operator="containsText" text="TBA">
      <formula>NOT(ISERROR(SEARCH("TBA",H47)))</formula>
    </cfRule>
    <cfRule type="containsText" dxfId="166" priority="56" operator="containsText" text="Fail">
      <formula>NOT(ISERROR(SEARCH("Fail",H47)))</formula>
    </cfRule>
    <cfRule type="containsText" dxfId="165" priority="57" operator="containsText" text="Pass">
      <formula>NOT(ISERROR(SEARCH("Pass",H47)))</formula>
    </cfRule>
  </conditionalFormatting>
  <conditionalFormatting sqref="H50">
    <cfRule type="containsText" dxfId="164" priority="52" operator="containsText" text="TBA">
      <formula>NOT(ISERROR(SEARCH("TBA",H50)))</formula>
    </cfRule>
    <cfRule type="containsText" dxfId="163" priority="53" operator="containsText" text="Fail">
      <formula>NOT(ISERROR(SEARCH("Fail",H50)))</formula>
    </cfRule>
    <cfRule type="containsText" dxfId="162" priority="54" operator="containsText" text="Pass">
      <formula>NOT(ISERROR(SEARCH("Pass",H50)))</formula>
    </cfRule>
  </conditionalFormatting>
  <conditionalFormatting sqref="H51">
    <cfRule type="containsText" dxfId="161" priority="49" operator="containsText" text="TBA">
      <formula>NOT(ISERROR(SEARCH("TBA",H51)))</formula>
    </cfRule>
    <cfRule type="containsText" dxfId="160" priority="50" operator="containsText" text="Fail">
      <formula>NOT(ISERROR(SEARCH("Fail",H51)))</formula>
    </cfRule>
    <cfRule type="containsText" dxfId="159" priority="51" operator="containsText" text="Pass">
      <formula>NOT(ISERROR(SEARCH("Pass",H51)))</formula>
    </cfRule>
  </conditionalFormatting>
  <conditionalFormatting sqref="H57">
    <cfRule type="containsText" dxfId="158" priority="46" operator="containsText" text="TBA">
      <formula>NOT(ISERROR(SEARCH("TBA",H57)))</formula>
    </cfRule>
    <cfRule type="containsText" dxfId="157" priority="47" operator="containsText" text="Fail">
      <formula>NOT(ISERROR(SEARCH("Fail",H57)))</formula>
    </cfRule>
    <cfRule type="containsText" dxfId="156" priority="48" operator="containsText" text="Pass">
      <formula>NOT(ISERROR(SEARCH("Pass",H57)))</formula>
    </cfRule>
  </conditionalFormatting>
  <conditionalFormatting sqref="H58">
    <cfRule type="containsText" dxfId="155" priority="43" operator="containsText" text="TBA">
      <formula>NOT(ISERROR(SEARCH("TBA",H58)))</formula>
    </cfRule>
    <cfRule type="containsText" dxfId="154" priority="44" operator="containsText" text="Fail">
      <formula>NOT(ISERROR(SEARCH("Fail",H58)))</formula>
    </cfRule>
    <cfRule type="containsText" dxfId="153" priority="45" operator="containsText" text="Pass">
      <formula>NOT(ISERROR(SEARCH("Pass",H58)))</formula>
    </cfRule>
  </conditionalFormatting>
  <conditionalFormatting sqref="H59">
    <cfRule type="containsText" dxfId="152" priority="40" operator="containsText" text="TBA">
      <formula>NOT(ISERROR(SEARCH("TBA",H59)))</formula>
    </cfRule>
    <cfRule type="containsText" dxfId="151" priority="41" operator="containsText" text="Fail">
      <formula>NOT(ISERROR(SEARCH("Fail",H59)))</formula>
    </cfRule>
    <cfRule type="containsText" dxfId="150" priority="42" operator="containsText" text="Pass">
      <formula>NOT(ISERROR(SEARCH("Pass",H59)))</formula>
    </cfRule>
  </conditionalFormatting>
  <conditionalFormatting sqref="H68">
    <cfRule type="containsText" dxfId="149" priority="19" operator="containsText" text="TBA">
      <formula>NOT(ISERROR(SEARCH("TBA",H68)))</formula>
    </cfRule>
    <cfRule type="containsText" dxfId="148" priority="20" operator="containsText" text="Fail">
      <formula>NOT(ISERROR(SEARCH("Fail",H68)))</formula>
    </cfRule>
    <cfRule type="containsText" dxfId="147" priority="21" operator="containsText" text="Pass">
      <formula>NOT(ISERROR(SEARCH("Pass",H68)))</formula>
    </cfRule>
  </conditionalFormatting>
  <conditionalFormatting sqref="H69">
    <cfRule type="containsText" dxfId="146" priority="16" operator="containsText" text="TBA">
      <formula>NOT(ISERROR(SEARCH("TBA",H69)))</formula>
    </cfRule>
    <cfRule type="containsText" dxfId="145" priority="17" operator="containsText" text="Fail">
      <formula>NOT(ISERROR(SEARCH("Fail",H69)))</formula>
    </cfRule>
    <cfRule type="containsText" dxfId="144" priority="18" operator="containsText" text="Pass">
      <formula>NOT(ISERROR(SEARCH("Pass",H69)))</formula>
    </cfRule>
  </conditionalFormatting>
  <conditionalFormatting sqref="H70">
    <cfRule type="containsText" dxfId="143" priority="13" operator="containsText" text="TBA">
      <formula>NOT(ISERROR(SEARCH("TBA",H70)))</formula>
    </cfRule>
    <cfRule type="containsText" dxfId="142" priority="14" operator="containsText" text="Fail">
      <formula>NOT(ISERROR(SEARCH("Fail",H70)))</formula>
    </cfRule>
    <cfRule type="containsText" dxfId="141" priority="15" operator="containsText" text="Pass">
      <formula>NOT(ISERROR(SEARCH("Pass",H70)))</formula>
    </cfRule>
  </conditionalFormatting>
  <conditionalFormatting sqref="H9">
    <cfRule type="containsText" dxfId="140" priority="10" operator="containsText" text="TBA">
      <formula>NOT(ISERROR(SEARCH("TBA",H9)))</formula>
    </cfRule>
    <cfRule type="containsText" dxfId="139" priority="11" operator="containsText" text="Fail">
      <formula>NOT(ISERROR(SEARCH("Fail",H9)))</formula>
    </cfRule>
    <cfRule type="containsText" dxfId="138" priority="12" operator="containsText" text="Pass">
      <formula>NOT(ISERROR(SEARCH("Pass",H9)))</formula>
    </cfRule>
  </conditionalFormatting>
  <conditionalFormatting sqref="H26">
    <cfRule type="containsText" dxfId="137" priority="7" operator="containsText" text="TBA">
      <formula>NOT(ISERROR(SEARCH("TBA",H26)))</formula>
    </cfRule>
    <cfRule type="containsText" dxfId="136" priority="8" operator="containsText" text="Fail">
      <formula>NOT(ISERROR(SEARCH("Fail",H26)))</formula>
    </cfRule>
    <cfRule type="containsText" dxfId="135" priority="9" operator="containsText" text="Pass">
      <formula>NOT(ISERROR(SEARCH("Pass",H26)))</formula>
    </cfRule>
  </conditionalFormatting>
  <conditionalFormatting sqref="H48:H49">
    <cfRule type="containsText" dxfId="134" priority="4" operator="containsText" text="TBA">
      <formula>NOT(ISERROR(SEARCH("TBA",H48)))</formula>
    </cfRule>
    <cfRule type="containsText" dxfId="133" priority="5" operator="containsText" text="Fail">
      <formula>NOT(ISERROR(SEARCH("Fail",H48)))</formula>
    </cfRule>
    <cfRule type="containsText" dxfId="132" priority="6" operator="containsText" text="Pass">
      <formula>NOT(ISERROR(SEARCH("Pass",H48)))</formula>
    </cfRule>
  </conditionalFormatting>
  <conditionalFormatting sqref="G67">
    <cfRule type="containsText" dxfId="131" priority="1" operator="containsText" text="TBA">
      <formula>NOT(ISERROR(SEARCH("TBA",G67)))</formula>
    </cfRule>
    <cfRule type="containsText" dxfId="130" priority="2" operator="containsText" text="Fail">
      <formula>NOT(ISERROR(SEARCH("Fail",G67)))</formula>
    </cfRule>
    <cfRule type="containsText" dxfId="129" priority="3" operator="containsText" text="Pass">
      <formula>NOT(ISERROR(SEARCH("Pass",G67)))</formula>
    </cfRule>
  </conditionalFormatting>
  <dataValidations count="4">
    <dataValidation type="list" allowBlank="1" showInputMessage="1" showErrorMessage="1" sqref="H37 H68:H70 H10:H22 H57:H59 H27:H31 H43:H47 H50:H51">
      <formula1>$H$72:$H$75</formula1>
    </dataValidation>
    <dataValidation type="list" allowBlank="1" showInputMessage="1" showErrorMessage="1" sqref="H9 H26">
      <formula1>$H$101:$H$104</formula1>
    </dataValidation>
    <dataValidation type="list" allowBlank="1" showInputMessage="1" showErrorMessage="1" sqref="H48:H49">
      <formula1>$H$96:$H$99</formula1>
    </dataValidation>
    <dataValidation type="list" allowBlank="1" showInputMessage="1" showErrorMessage="1" sqref="G67">
      <formula1>$H$99:$H$102</formula1>
    </dataValidation>
  </dataValidation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zoomScale="80" zoomScaleNormal="80" workbookViewId="0">
      <pane xSplit="1" ySplit="7" topLeftCell="B8" activePane="bottomRight" state="frozen"/>
      <selection pane="topRight" activeCell="B1" sqref="B1"/>
      <selection pane="bottomLeft" activeCell="A9" sqref="A9"/>
      <selection pane="bottomRight" activeCell="F10" sqref="F10"/>
    </sheetView>
  </sheetViews>
  <sheetFormatPr defaultColWidth="9.140625" defaultRowHeight="12.75" outlineLevelRow="1" x14ac:dyDescent="0.25"/>
  <cols>
    <col min="1" max="1" width="8.7109375" style="77" customWidth="1"/>
    <col min="2" max="2" width="17.7109375" style="183" customWidth="1"/>
    <col min="3" max="3" width="70.7109375" style="77" customWidth="1"/>
    <col min="4" max="4" width="10.7109375" style="77" customWidth="1"/>
    <col min="5" max="5" width="5.7109375" style="36" customWidth="1"/>
    <col min="6" max="6" width="70.7109375" style="77" customWidth="1"/>
    <col min="7" max="7" width="45.7109375" style="77" customWidth="1"/>
    <col min="8" max="8" width="15.7109375" style="36" customWidth="1"/>
    <col min="9" max="9" width="50.7109375" style="77" customWidth="1"/>
    <col min="10" max="10" width="5.7109375" style="193" customWidth="1"/>
    <col min="11" max="11" width="11.5703125" style="77" customWidth="1"/>
    <col min="12" max="16384" width="9.140625" style="77"/>
  </cols>
  <sheetData>
    <row r="1" spans="1:11" s="4" customFormat="1" ht="33" customHeight="1" thickBot="1" x14ac:dyDescent="0.3">
      <c r="B1" s="39" t="s">
        <v>36</v>
      </c>
      <c r="C1" s="335" t="s">
        <v>1317</v>
      </c>
      <c r="D1" s="185"/>
      <c r="E1" s="149"/>
      <c r="F1" s="150"/>
      <c r="G1" s="151"/>
      <c r="H1" s="59" t="s">
        <v>258</v>
      </c>
      <c r="I1" s="186" t="s">
        <v>899</v>
      </c>
      <c r="J1" s="187"/>
    </row>
    <row r="2" spans="1:11" s="4" customFormat="1" ht="33" customHeight="1" outlineLevel="1" x14ac:dyDescent="0.25">
      <c r="B2" s="54" t="s">
        <v>0</v>
      </c>
      <c r="C2" s="76" t="s">
        <v>913</v>
      </c>
      <c r="D2" s="188"/>
      <c r="E2" s="383" t="s">
        <v>1668</v>
      </c>
      <c r="F2" s="384"/>
      <c r="G2" s="385"/>
      <c r="H2" s="55" t="s">
        <v>161</v>
      </c>
      <c r="I2" s="186" t="s">
        <v>899</v>
      </c>
      <c r="J2" s="187"/>
    </row>
    <row r="3" spans="1:11" s="4" customFormat="1" ht="33" customHeight="1" outlineLevel="1" x14ac:dyDescent="0.25">
      <c r="B3" s="54" t="s">
        <v>159</v>
      </c>
      <c r="C3" s="57" t="s">
        <v>1042</v>
      </c>
      <c r="D3" s="189"/>
      <c r="E3" s="386"/>
      <c r="F3" s="387"/>
      <c r="G3" s="388"/>
      <c r="H3" s="55" t="s">
        <v>162</v>
      </c>
      <c r="I3" s="186" t="s">
        <v>899</v>
      </c>
      <c r="J3" s="187"/>
    </row>
    <row r="4" spans="1:11" s="4" customFormat="1" ht="63.75" customHeight="1" outlineLevel="1" x14ac:dyDescent="0.25">
      <c r="B4" s="53" t="s">
        <v>46</v>
      </c>
      <c r="C4" s="57" t="s">
        <v>1034</v>
      </c>
      <c r="D4" s="185"/>
      <c r="E4" s="386"/>
      <c r="F4" s="387"/>
      <c r="G4" s="388"/>
      <c r="H4" s="56" t="s">
        <v>163</v>
      </c>
      <c r="I4" s="186" t="s">
        <v>899</v>
      </c>
      <c r="J4" s="190"/>
    </row>
    <row r="5" spans="1:11" s="4" customFormat="1" ht="77.25" outlineLevel="1" thickBot="1" x14ac:dyDescent="0.3">
      <c r="B5" s="74" t="s">
        <v>47</v>
      </c>
      <c r="C5" s="326" t="s">
        <v>1028</v>
      </c>
      <c r="D5" s="148"/>
      <c r="E5" s="389"/>
      <c r="F5" s="390"/>
      <c r="G5" s="391"/>
      <c r="H5" s="55" t="s">
        <v>164</v>
      </c>
      <c r="I5" s="186" t="s">
        <v>899</v>
      </c>
      <c r="J5" s="194"/>
    </row>
    <row r="6" spans="1:11" outlineLevel="1" x14ac:dyDescent="0.25">
      <c r="B6" s="66" t="s">
        <v>151</v>
      </c>
      <c r="C6" s="75"/>
      <c r="D6" s="71"/>
      <c r="E6" s="71"/>
      <c r="F6" s="71"/>
      <c r="G6" s="71"/>
      <c r="H6" s="72"/>
      <c r="I6" s="85"/>
      <c r="J6" s="73"/>
    </row>
    <row r="7" spans="1:11" ht="47.25" customHeight="1" x14ac:dyDescent="0.25">
      <c r="A7" s="192" t="s">
        <v>277</v>
      </c>
      <c r="B7" s="30" t="s">
        <v>152</v>
      </c>
      <c r="C7" s="22" t="s">
        <v>256</v>
      </c>
      <c r="D7" s="154" t="s">
        <v>153</v>
      </c>
      <c r="E7" s="41" t="s">
        <v>154</v>
      </c>
      <c r="F7" s="40" t="s">
        <v>155</v>
      </c>
      <c r="G7" s="22" t="s">
        <v>158</v>
      </c>
      <c r="H7" s="21" t="s">
        <v>156</v>
      </c>
      <c r="I7" s="22" t="s">
        <v>157</v>
      </c>
      <c r="J7" s="83" t="s">
        <v>259</v>
      </c>
      <c r="K7" s="164"/>
    </row>
    <row r="8" spans="1:11" ht="14.1" customHeight="1" x14ac:dyDescent="0.25">
      <c r="A8" s="77" t="s">
        <v>278</v>
      </c>
      <c r="B8" s="62" t="s">
        <v>538</v>
      </c>
      <c r="C8" s="51"/>
      <c r="D8" s="51"/>
      <c r="E8" s="51"/>
      <c r="F8" s="51"/>
      <c r="G8" s="51"/>
      <c r="H8" s="51"/>
      <c r="I8" s="51"/>
      <c r="J8" s="19"/>
    </row>
    <row r="9" spans="1:11" ht="57.75" customHeight="1" x14ac:dyDescent="0.25">
      <c r="A9" s="46" t="s">
        <v>298</v>
      </c>
      <c r="B9" s="465" t="s">
        <v>1635</v>
      </c>
      <c r="C9" s="372" t="s">
        <v>539</v>
      </c>
      <c r="D9" s="403" t="s">
        <v>49</v>
      </c>
      <c r="E9" s="298">
        <v>0</v>
      </c>
      <c r="F9" s="323" t="s">
        <v>1318</v>
      </c>
      <c r="G9" s="91"/>
      <c r="H9" s="89"/>
      <c r="I9" s="163"/>
      <c r="J9" s="89"/>
    </row>
    <row r="10" spans="1:11" ht="75" customHeight="1" x14ac:dyDescent="0.25">
      <c r="A10" s="46"/>
      <c r="B10" s="466"/>
      <c r="C10" s="372"/>
      <c r="D10" s="404"/>
      <c r="E10" s="298">
        <v>1</v>
      </c>
      <c r="F10" s="57" t="s">
        <v>1365</v>
      </c>
      <c r="G10" s="57" t="s">
        <v>540</v>
      </c>
      <c r="H10" s="50"/>
      <c r="I10" s="159"/>
      <c r="J10" s="49" t="str">
        <f>IF(H9="","0",IF(H9="Pass",1,IF(H9="Fail",0,IF(H9="TBD",0,IF(H9="N/A",1)))))</f>
        <v>0</v>
      </c>
    </row>
    <row r="11" spans="1:11" s="6" customFormat="1" ht="34.5" customHeight="1" x14ac:dyDescent="0.25">
      <c r="A11" s="46" t="s">
        <v>298</v>
      </c>
      <c r="B11" s="467"/>
      <c r="C11" s="371"/>
      <c r="D11" s="405"/>
      <c r="E11" s="298">
        <v>2</v>
      </c>
      <c r="F11" s="57" t="s">
        <v>541</v>
      </c>
      <c r="G11" s="57" t="s">
        <v>542</v>
      </c>
      <c r="H11" s="50"/>
      <c r="I11" s="57"/>
      <c r="J11" s="49" t="str">
        <f t="shared" ref="J11:J15" si="0">IF(H11="","0",IF(H11="Pass",1,IF(H11="Fail",0,IF(H11="TBD",0,IF(H11="N/A",1)))))</f>
        <v>0</v>
      </c>
    </row>
    <row r="12" spans="1:11" ht="134.25" customHeight="1" x14ac:dyDescent="0.25">
      <c r="A12" s="46" t="s">
        <v>298</v>
      </c>
      <c r="B12" s="467"/>
      <c r="C12" s="371"/>
      <c r="D12" s="405"/>
      <c r="E12" s="50">
        <v>3</v>
      </c>
      <c r="F12" s="57" t="s">
        <v>1319</v>
      </c>
      <c r="G12" s="57" t="s">
        <v>1311</v>
      </c>
      <c r="H12" s="50"/>
      <c r="I12" s="159"/>
      <c r="J12" s="49" t="str">
        <f t="shared" si="0"/>
        <v>0</v>
      </c>
    </row>
    <row r="13" spans="1:11" ht="64.5" customHeight="1" x14ac:dyDescent="0.25">
      <c r="A13" s="46" t="s">
        <v>298</v>
      </c>
      <c r="B13" s="467"/>
      <c r="C13" s="371"/>
      <c r="D13" s="405"/>
      <c r="E13" s="50">
        <v>4</v>
      </c>
      <c r="F13" s="57" t="s">
        <v>1047</v>
      </c>
      <c r="G13" s="57" t="s">
        <v>1048</v>
      </c>
      <c r="H13" s="50"/>
      <c r="I13" s="159"/>
      <c r="J13" s="49" t="str">
        <f t="shared" si="0"/>
        <v>0</v>
      </c>
    </row>
    <row r="14" spans="1:11" ht="62.25" customHeight="1" x14ac:dyDescent="0.25">
      <c r="A14" s="46" t="s">
        <v>333</v>
      </c>
      <c r="B14" s="468"/>
      <c r="C14" s="429" t="s">
        <v>545</v>
      </c>
      <c r="D14" s="405"/>
      <c r="E14" s="50">
        <v>5</v>
      </c>
      <c r="F14" s="57" t="s">
        <v>1281</v>
      </c>
      <c r="G14" s="57" t="s">
        <v>338</v>
      </c>
      <c r="H14" s="50"/>
      <c r="I14" s="159"/>
      <c r="J14" s="49" t="str">
        <f t="shared" si="0"/>
        <v>0</v>
      </c>
    </row>
    <row r="15" spans="1:11" ht="115.5" customHeight="1" x14ac:dyDescent="0.25">
      <c r="A15" s="46" t="s">
        <v>333</v>
      </c>
      <c r="B15" s="469"/>
      <c r="C15" s="400"/>
      <c r="D15" s="399"/>
      <c r="E15" s="50">
        <v>6</v>
      </c>
      <c r="F15" s="57" t="s">
        <v>1320</v>
      </c>
      <c r="G15" s="57" t="s">
        <v>1321</v>
      </c>
      <c r="H15" s="50"/>
      <c r="I15" s="159"/>
      <c r="J15" s="49" t="str">
        <f t="shared" si="0"/>
        <v>0</v>
      </c>
    </row>
    <row r="16" spans="1:11" ht="14.1" customHeight="1" x14ac:dyDescent="0.25">
      <c r="A16" s="77" t="s">
        <v>278</v>
      </c>
      <c r="B16" s="62" t="s">
        <v>546</v>
      </c>
      <c r="C16" s="51"/>
      <c r="D16" s="51"/>
      <c r="E16" s="51"/>
      <c r="F16" s="51"/>
      <c r="G16" s="51"/>
      <c r="H16" s="51"/>
      <c r="I16" s="51"/>
      <c r="J16" s="19"/>
    </row>
    <row r="17" spans="1:10" x14ac:dyDescent="0.25">
      <c r="A17" s="77" t="s">
        <v>278</v>
      </c>
      <c r="B17" s="17"/>
      <c r="C17" s="18"/>
      <c r="D17" s="33"/>
      <c r="E17" s="25"/>
      <c r="F17" s="18"/>
      <c r="G17" s="18"/>
      <c r="H17" s="25"/>
      <c r="I17" s="18"/>
      <c r="J17" s="77"/>
    </row>
    <row r="18" spans="1:10" x14ac:dyDescent="0.25">
      <c r="A18" s="77" t="s">
        <v>278</v>
      </c>
      <c r="B18" s="62" t="s">
        <v>547</v>
      </c>
      <c r="C18" s="51"/>
      <c r="D18" s="51"/>
      <c r="E18" s="51"/>
      <c r="F18" s="51"/>
      <c r="G18" s="51"/>
      <c r="H18" s="51"/>
      <c r="I18" s="51"/>
      <c r="J18" s="19"/>
    </row>
    <row r="19" spans="1:10" ht="46.5" customHeight="1" x14ac:dyDescent="0.25">
      <c r="A19" s="46" t="s">
        <v>298</v>
      </c>
      <c r="B19" s="465" t="s">
        <v>1636</v>
      </c>
      <c r="C19" s="372" t="s">
        <v>539</v>
      </c>
      <c r="D19" s="403" t="s">
        <v>49</v>
      </c>
      <c r="E19" s="298">
        <v>0</v>
      </c>
      <c r="F19" s="323" t="s">
        <v>1322</v>
      </c>
      <c r="G19" s="91"/>
      <c r="H19" s="89"/>
      <c r="I19" s="163"/>
      <c r="J19" s="89"/>
    </row>
    <row r="20" spans="1:10" ht="75" customHeight="1" x14ac:dyDescent="0.25">
      <c r="A20" s="46"/>
      <c r="B20" s="466"/>
      <c r="C20" s="372"/>
      <c r="D20" s="404"/>
      <c r="E20" s="298">
        <v>1</v>
      </c>
      <c r="F20" s="57" t="s">
        <v>1366</v>
      </c>
      <c r="G20" s="57" t="s">
        <v>548</v>
      </c>
      <c r="H20" s="50"/>
      <c r="I20" s="159"/>
      <c r="J20" s="49" t="str">
        <f>IF(H20="","0",IF(H20="Pass",1,IF(H20="Fail",0,IF(H20="TBD",0,IF(H20="N/A",1)))))</f>
        <v>0</v>
      </c>
    </row>
    <row r="21" spans="1:10" ht="114.75" x14ac:dyDescent="0.25">
      <c r="A21" s="46" t="s">
        <v>298</v>
      </c>
      <c r="B21" s="466"/>
      <c r="C21" s="372"/>
      <c r="D21" s="404"/>
      <c r="E21" s="298">
        <v>2</v>
      </c>
      <c r="F21" s="57" t="s">
        <v>1323</v>
      </c>
      <c r="G21" s="57" t="s">
        <v>1312</v>
      </c>
      <c r="H21" s="50"/>
      <c r="I21" s="159"/>
      <c r="J21" s="49" t="str">
        <f>IF(H21="","0",IF(H21="Pass",1,IF(H21="Fail",0,IF(H21="TBD",0,IF(H21="N/A",1)))))</f>
        <v>0</v>
      </c>
    </row>
    <row r="22" spans="1:10" ht="36" customHeight="1" x14ac:dyDescent="0.25">
      <c r="A22" s="46" t="s">
        <v>298</v>
      </c>
      <c r="B22" s="466"/>
      <c r="C22" s="372"/>
      <c r="D22" s="404"/>
      <c r="E22" s="298">
        <v>3</v>
      </c>
      <c r="F22" s="57" t="s">
        <v>1133</v>
      </c>
      <c r="G22" s="57" t="s">
        <v>549</v>
      </c>
      <c r="H22" s="50"/>
      <c r="I22" s="159"/>
      <c r="J22" s="49" t="str">
        <f>IF(H22="","0",IF(H22="Pass",1,IF(H22="Fail",0,IF(H22="TBD",0,IF(H22="N/A",1)))))</f>
        <v>0</v>
      </c>
    </row>
    <row r="23" spans="1:10" ht="186.75" customHeight="1" x14ac:dyDescent="0.25">
      <c r="A23" s="46" t="s">
        <v>333</v>
      </c>
      <c r="B23" s="469"/>
      <c r="C23" s="294" t="s">
        <v>545</v>
      </c>
      <c r="D23" s="399"/>
      <c r="E23" s="50">
        <v>4</v>
      </c>
      <c r="F23" s="57" t="s">
        <v>1280</v>
      </c>
      <c r="G23" s="57" t="s">
        <v>550</v>
      </c>
      <c r="H23" s="50"/>
      <c r="I23" s="159"/>
      <c r="J23" s="49" t="str">
        <f>IF(H23="","0",IF(H23="Pass",1,IF(H23="Fail",0,IF(H23="TBD",0,IF(H23="N/A",1)))))</f>
        <v>0</v>
      </c>
    </row>
    <row r="24" spans="1:10" x14ac:dyDescent="0.25">
      <c r="A24" s="77" t="s">
        <v>278</v>
      </c>
      <c r="B24" s="62" t="s">
        <v>551</v>
      </c>
      <c r="C24" s="51"/>
      <c r="D24" s="51"/>
      <c r="E24" s="51"/>
      <c r="F24" s="51"/>
      <c r="G24" s="51"/>
      <c r="H24" s="51"/>
      <c r="I24" s="51"/>
      <c r="J24" s="19"/>
    </row>
    <row r="25" spans="1:10" x14ac:dyDescent="0.25">
      <c r="A25" s="77" t="s">
        <v>278</v>
      </c>
      <c r="B25" s="17"/>
      <c r="C25" s="18"/>
      <c r="D25" s="33"/>
      <c r="E25" s="25"/>
      <c r="F25" s="18"/>
      <c r="G25" s="18"/>
      <c r="H25" s="25"/>
      <c r="I25" s="18"/>
      <c r="J25" s="77"/>
    </row>
    <row r="26" spans="1:10" ht="12.75" customHeight="1" x14ac:dyDescent="0.25">
      <c r="A26" s="77" t="s">
        <v>278</v>
      </c>
      <c r="B26" s="62" t="s">
        <v>552</v>
      </c>
      <c r="C26" s="51"/>
      <c r="D26" s="51"/>
      <c r="E26" s="51"/>
      <c r="F26" s="51"/>
      <c r="G26" s="51"/>
      <c r="H26" s="51"/>
      <c r="I26" s="51"/>
      <c r="J26" s="19"/>
    </row>
    <row r="27" spans="1:10" ht="51.75" customHeight="1" x14ac:dyDescent="0.25">
      <c r="A27" s="46" t="s">
        <v>298</v>
      </c>
      <c r="B27" s="471" t="s">
        <v>1637</v>
      </c>
      <c r="C27" s="372" t="s">
        <v>553</v>
      </c>
      <c r="D27" s="370" t="s">
        <v>49</v>
      </c>
      <c r="E27" s="298">
        <v>0</v>
      </c>
      <c r="F27" s="323" t="s">
        <v>1324</v>
      </c>
      <c r="G27" s="91"/>
      <c r="H27" s="89"/>
      <c r="I27" s="163"/>
      <c r="J27" s="89"/>
    </row>
    <row r="28" spans="1:10" ht="72.75" customHeight="1" x14ac:dyDescent="0.25">
      <c r="A28" s="46"/>
      <c r="B28" s="471"/>
      <c r="C28" s="372"/>
      <c r="D28" s="370"/>
      <c r="E28" s="298">
        <v>1</v>
      </c>
      <c r="F28" s="57" t="s">
        <v>1367</v>
      </c>
      <c r="G28" s="57" t="s">
        <v>554</v>
      </c>
      <c r="H28" s="50"/>
      <c r="I28" s="159"/>
      <c r="J28" s="49" t="str">
        <f t="shared" ref="J28:J36" si="1">IF(H28="","0",IF(H28="Pass",1,IF(H28="Fail",0,IF(H28="TBD",0,IF(H28="N/A",1)))))</f>
        <v>0</v>
      </c>
    </row>
    <row r="29" spans="1:10" s="6" customFormat="1" ht="33.75" customHeight="1" x14ac:dyDescent="0.25">
      <c r="A29" s="46" t="s">
        <v>298</v>
      </c>
      <c r="B29" s="471"/>
      <c r="C29" s="372"/>
      <c r="D29" s="370"/>
      <c r="E29" s="298">
        <v>2</v>
      </c>
      <c r="F29" s="57" t="s">
        <v>555</v>
      </c>
      <c r="G29" s="57" t="s">
        <v>556</v>
      </c>
      <c r="H29" s="50"/>
      <c r="I29" s="57"/>
      <c r="J29" s="49" t="str">
        <f t="shared" si="1"/>
        <v>0</v>
      </c>
    </row>
    <row r="30" spans="1:10" ht="127.5" customHeight="1" x14ac:dyDescent="0.25">
      <c r="A30" s="46" t="s">
        <v>298</v>
      </c>
      <c r="B30" s="471"/>
      <c r="C30" s="372"/>
      <c r="D30" s="370"/>
      <c r="E30" s="298">
        <v>3</v>
      </c>
      <c r="F30" s="57" t="s">
        <v>1325</v>
      </c>
      <c r="G30" s="57" t="s">
        <v>1313</v>
      </c>
      <c r="H30" s="50"/>
      <c r="I30" s="159"/>
      <c r="J30" s="49" t="str">
        <f t="shared" si="1"/>
        <v>0</v>
      </c>
    </row>
    <row r="31" spans="1:10" ht="33.75" customHeight="1" x14ac:dyDescent="0.25">
      <c r="A31" s="46" t="s">
        <v>298</v>
      </c>
      <c r="B31" s="471"/>
      <c r="C31" s="372"/>
      <c r="D31" s="370"/>
      <c r="E31" s="298">
        <v>4</v>
      </c>
      <c r="F31" s="57" t="s">
        <v>557</v>
      </c>
      <c r="G31" s="57" t="s">
        <v>558</v>
      </c>
      <c r="H31" s="50"/>
      <c r="I31" s="159"/>
      <c r="J31" s="49" t="str">
        <f t="shared" si="1"/>
        <v>0</v>
      </c>
    </row>
    <row r="32" spans="1:10" ht="104.25" customHeight="1" x14ac:dyDescent="0.25">
      <c r="A32" s="46" t="s">
        <v>298</v>
      </c>
      <c r="B32" s="471"/>
      <c r="C32" s="372"/>
      <c r="D32" s="370"/>
      <c r="E32" s="298">
        <v>5</v>
      </c>
      <c r="F32" s="57" t="s">
        <v>1439</v>
      </c>
      <c r="G32" s="57" t="s">
        <v>1227</v>
      </c>
      <c r="H32" s="50"/>
      <c r="I32" s="159"/>
      <c r="J32" s="49"/>
    </row>
    <row r="33" spans="1:10" ht="120.75" customHeight="1" x14ac:dyDescent="0.25">
      <c r="A33" s="46" t="s">
        <v>298</v>
      </c>
      <c r="B33" s="471"/>
      <c r="C33" s="372"/>
      <c r="D33" s="370"/>
      <c r="E33" s="298">
        <v>6</v>
      </c>
      <c r="F33" s="57" t="s">
        <v>1320</v>
      </c>
      <c r="G33" s="57" t="s">
        <v>1321</v>
      </c>
      <c r="H33" s="50"/>
      <c r="I33" s="159"/>
      <c r="J33" s="49" t="str">
        <f t="shared" si="1"/>
        <v>0</v>
      </c>
    </row>
    <row r="34" spans="1:10" ht="136.5" customHeight="1" x14ac:dyDescent="0.25">
      <c r="A34" s="46" t="s">
        <v>298</v>
      </c>
      <c r="B34" s="471" t="s">
        <v>1638</v>
      </c>
      <c r="C34" s="372" t="s">
        <v>539</v>
      </c>
      <c r="D34" s="370" t="s">
        <v>49</v>
      </c>
      <c r="E34" s="298">
        <v>1</v>
      </c>
      <c r="F34" s="57" t="s">
        <v>1326</v>
      </c>
      <c r="G34" s="57" t="s">
        <v>1314</v>
      </c>
      <c r="H34" s="50"/>
      <c r="I34" s="159"/>
      <c r="J34" s="49" t="str">
        <f t="shared" si="1"/>
        <v>0</v>
      </c>
    </row>
    <row r="35" spans="1:10" ht="39" customHeight="1" x14ac:dyDescent="0.25">
      <c r="A35" s="46" t="s">
        <v>298</v>
      </c>
      <c r="B35" s="471"/>
      <c r="C35" s="372"/>
      <c r="D35" s="370"/>
      <c r="E35" s="298">
        <v>2</v>
      </c>
      <c r="F35" s="57" t="s">
        <v>559</v>
      </c>
      <c r="G35" s="57" t="s">
        <v>543</v>
      </c>
      <c r="H35" s="50"/>
      <c r="I35" s="159"/>
      <c r="J35" s="49" t="str">
        <f t="shared" si="1"/>
        <v>0</v>
      </c>
    </row>
    <row r="36" spans="1:10" ht="102" customHeight="1" x14ac:dyDescent="0.25">
      <c r="A36" s="46" t="s">
        <v>298</v>
      </c>
      <c r="B36" s="471"/>
      <c r="C36" s="372"/>
      <c r="D36" s="370"/>
      <c r="E36" s="298">
        <v>3</v>
      </c>
      <c r="F36" s="57" t="s">
        <v>1327</v>
      </c>
      <c r="G36" s="57" t="s">
        <v>1321</v>
      </c>
      <c r="H36" s="50"/>
      <c r="I36" s="159"/>
      <c r="J36" s="49" t="str">
        <f t="shared" si="1"/>
        <v>0</v>
      </c>
    </row>
    <row r="37" spans="1:10" ht="12.75" customHeight="1" x14ac:dyDescent="0.25">
      <c r="A37" s="77" t="s">
        <v>278</v>
      </c>
      <c r="B37" s="62" t="s">
        <v>560</v>
      </c>
      <c r="C37" s="51"/>
      <c r="D37" s="51"/>
      <c r="E37" s="51"/>
      <c r="F37" s="51"/>
      <c r="G37" s="51"/>
      <c r="H37" s="51"/>
      <c r="I37" s="51"/>
      <c r="J37" s="19"/>
    </row>
    <row r="38" spans="1:10" s="6" customFormat="1" ht="12.75" customHeight="1" x14ac:dyDescent="0.25">
      <c r="A38" s="77" t="s">
        <v>278</v>
      </c>
      <c r="B38" s="243"/>
      <c r="C38" s="241"/>
      <c r="D38" s="241"/>
      <c r="E38" s="241"/>
      <c r="F38" s="241"/>
      <c r="G38" s="241"/>
      <c r="H38" s="241"/>
      <c r="I38" s="241"/>
      <c r="J38" s="244"/>
    </row>
    <row r="39" spans="1:10" ht="15" customHeight="1" x14ac:dyDescent="0.25">
      <c r="A39" s="77" t="s">
        <v>278</v>
      </c>
      <c r="B39" s="221" t="s">
        <v>578</v>
      </c>
      <c r="C39" s="51"/>
      <c r="D39" s="51"/>
      <c r="E39" s="51"/>
      <c r="F39" s="51"/>
      <c r="G39" s="51"/>
      <c r="H39" s="51"/>
      <c r="I39" s="51"/>
      <c r="J39" s="19"/>
    </row>
    <row r="40" spans="1:10" ht="84" customHeight="1" x14ac:dyDescent="0.25">
      <c r="A40" s="46" t="s">
        <v>298</v>
      </c>
      <c r="B40" s="373" t="s">
        <v>1639</v>
      </c>
      <c r="C40" s="371" t="s">
        <v>719</v>
      </c>
      <c r="D40" s="380" t="s">
        <v>59</v>
      </c>
      <c r="E40" s="394">
        <v>0</v>
      </c>
      <c r="F40" s="323" t="s">
        <v>1168</v>
      </c>
      <c r="G40" s="163"/>
      <c r="H40" s="89"/>
      <c r="I40" s="163"/>
      <c r="J40" s="89"/>
    </row>
    <row r="41" spans="1:10" ht="113.25" customHeight="1" x14ac:dyDescent="0.25">
      <c r="A41" s="46"/>
      <c r="B41" s="373"/>
      <c r="C41" s="371"/>
      <c r="D41" s="380"/>
      <c r="E41" s="399"/>
      <c r="F41" s="323" t="s">
        <v>1219</v>
      </c>
      <c r="G41" s="163"/>
      <c r="H41" s="89"/>
      <c r="I41" s="163"/>
      <c r="J41" s="89"/>
    </row>
    <row r="42" spans="1:10" ht="310.5" customHeight="1" x14ac:dyDescent="0.25">
      <c r="A42" s="46" t="s">
        <v>298</v>
      </c>
      <c r="B42" s="373"/>
      <c r="C42" s="371"/>
      <c r="D42" s="380"/>
      <c r="E42" s="50">
        <v>1</v>
      </c>
      <c r="F42" s="57" t="s">
        <v>579</v>
      </c>
      <c r="G42" s="57" t="s">
        <v>394</v>
      </c>
      <c r="H42" s="50"/>
      <c r="I42" s="159"/>
      <c r="J42" s="49" t="str">
        <f t="shared" ref="J42:J48" si="2">IF(H42="","0",IF(H42="Pass",1,IF(H42="Fail",0,IF(H42="TBD",0,IF(H42="N/A",1)))))</f>
        <v>0</v>
      </c>
    </row>
    <row r="43" spans="1:10" ht="175.5" customHeight="1" x14ac:dyDescent="0.25">
      <c r="A43" s="46" t="s">
        <v>298</v>
      </c>
      <c r="B43" s="373"/>
      <c r="C43" s="371"/>
      <c r="D43" s="380"/>
      <c r="E43" s="50">
        <v>2</v>
      </c>
      <c r="F43" s="57" t="s">
        <v>969</v>
      </c>
      <c r="G43" s="57" t="s">
        <v>1315</v>
      </c>
      <c r="H43" s="50"/>
      <c r="I43" s="159"/>
      <c r="J43" s="49" t="str">
        <f t="shared" si="2"/>
        <v>0</v>
      </c>
    </row>
    <row r="44" spans="1:10" ht="51" customHeight="1" x14ac:dyDescent="0.25">
      <c r="A44" s="46" t="s">
        <v>298</v>
      </c>
      <c r="B44" s="373"/>
      <c r="C44" s="371"/>
      <c r="D44" s="380"/>
      <c r="E44" s="50">
        <v>3</v>
      </c>
      <c r="F44" s="57" t="s">
        <v>1290</v>
      </c>
      <c r="G44" s="57" t="s">
        <v>396</v>
      </c>
      <c r="H44" s="50"/>
      <c r="I44" s="159"/>
      <c r="J44" s="49" t="str">
        <f t="shared" si="2"/>
        <v>0</v>
      </c>
    </row>
    <row r="45" spans="1:10" ht="37.5" customHeight="1" x14ac:dyDescent="0.25">
      <c r="A45" s="46" t="s">
        <v>298</v>
      </c>
      <c r="B45" s="373"/>
      <c r="C45" s="371"/>
      <c r="D45" s="380"/>
      <c r="E45" s="50">
        <v>4</v>
      </c>
      <c r="F45" s="57" t="s">
        <v>1291</v>
      </c>
      <c r="G45" s="57" t="s">
        <v>580</v>
      </c>
      <c r="H45" s="50"/>
      <c r="I45" s="159"/>
      <c r="J45" s="49" t="str">
        <f t="shared" si="2"/>
        <v>0</v>
      </c>
    </row>
    <row r="46" spans="1:10" ht="73.5" customHeight="1" x14ac:dyDescent="0.25">
      <c r="A46" s="46" t="s">
        <v>298</v>
      </c>
      <c r="B46" s="373"/>
      <c r="C46" s="371"/>
      <c r="D46" s="380"/>
      <c r="E46" s="50">
        <v>5</v>
      </c>
      <c r="F46" s="57" t="s">
        <v>1292</v>
      </c>
      <c r="G46" s="57" t="s">
        <v>581</v>
      </c>
      <c r="H46" s="50"/>
      <c r="I46" s="159"/>
      <c r="J46" s="49" t="str">
        <f t="shared" si="2"/>
        <v>0</v>
      </c>
    </row>
    <row r="47" spans="1:10" ht="102.75" customHeight="1" x14ac:dyDescent="0.25">
      <c r="A47" s="46" t="s">
        <v>333</v>
      </c>
      <c r="B47" s="373" t="s">
        <v>1640</v>
      </c>
      <c r="C47" s="371" t="s">
        <v>722</v>
      </c>
      <c r="D47" s="381" t="s">
        <v>59</v>
      </c>
      <c r="E47" s="50">
        <v>1</v>
      </c>
      <c r="F47" s="57" t="s">
        <v>1049</v>
      </c>
      <c r="G47" s="57" t="s">
        <v>355</v>
      </c>
      <c r="H47" s="50"/>
      <c r="I47" s="159"/>
      <c r="J47" s="49" t="str">
        <f t="shared" si="2"/>
        <v>0</v>
      </c>
    </row>
    <row r="48" spans="1:10" ht="104.25" customHeight="1" x14ac:dyDescent="0.25">
      <c r="A48" s="46" t="s">
        <v>333</v>
      </c>
      <c r="B48" s="377"/>
      <c r="C48" s="371"/>
      <c r="D48" s="381"/>
      <c r="E48" s="50">
        <v>2</v>
      </c>
      <c r="F48" s="57" t="s">
        <v>568</v>
      </c>
      <c r="G48" s="57" t="s">
        <v>357</v>
      </c>
      <c r="H48" s="50"/>
      <c r="I48" s="159"/>
      <c r="J48" s="49" t="str">
        <f t="shared" si="2"/>
        <v>0</v>
      </c>
    </row>
    <row r="49" spans="1:11" x14ac:dyDescent="0.25">
      <c r="A49" s="77" t="s">
        <v>278</v>
      </c>
      <c r="B49" s="62" t="s">
        <v>582</v>
      </c>
      <c r="C49" s="51"/>
      <c r="D49" s="51"/>
      <c r="E49" s="51"/>
      <c r="F49" s="51"/>
      <c r="G49" s="51"/>
      <c r="H49" s="51"/>
      <c r="I49" s="51"/>
      <c r="J49" s="19"/>
    </row>
    <row r="50" spans="1:11" x14ac:dyDescent="0.25">
      <c r="A50" s="77" t="s">
        <v>278</v>
      </c>
      <c r="B50" s="17"/>
      <c r="C50" s="18"/>
      <c r="D50" s="33"/>
      <c r="E50" s="25"/>
      <c r="F50" s="18"/>
      <c r="G50" s="18"/>
      <c r="H50" s="25"/>
      <c r="I50" s="18"/>
      <c r="J50" s="77"/>
    </row>
    <row r="51" spans="1:11" x14ac:dyDescent="0.25">
      <c r="A51" s="77" t="s">
        <v>278</v>
      </c>
      <c r="B51" s="62" t="s">
        <v>583</v>
      </c>
      <c r="C51" s="51"/>
      <c r="D51" s="51"/>
      <c r="E51" s="51"/>
      <c r="F51" s="51"/>
      <c r="G51" s="51"/>
      <c r="H51" s="51"/>
      <c r="I51" s="51"/>
      <c r="J51" s="19"/>
    </row>
    <row r="52" spans="1:11" ht="80.25" customHeight="1" x14ac:dyDescent="0.25">
      <c r="A52" s="46" t="s">
        <v>298</v>
      </c>
      <c r="B52" s="373" t="s">
        <v>1641</v>
      </c>
      <c r="C52" s="372" t="s">
        <v>390</v>
      </c>
      <c r="D52" s="380" t="s">
        <v>59</v>
      </c>
      <c r="E52" s="398">
        <v>0</v>
      </c>
      <c r="F52" s="323" t="s">
        <v>1283</v>
      </c>
      <c r="G52" s="163"/>
      <c r="H52" s="89"/>
      <c r="I52" s="32"/>
      <c r="J52" s="89"/>
    </row>
    <row r="53" spans="1:11" ht="104.25" customHeight="1" x14ac:dyDescent="0.25">
      <c r="A53" s="46"/>
      <c r="B53" s="373"/>
      <c r="C53" s="372"/>
      <c r="D53" s="380"/>
      <c r="E53" s="399"/>
      <c r="F53" s="333" t="s">
        <v>1440</v>
      </c>
      <c r="G53" s="163"/>
      <c r="H53" s="89"/>
      <c r="I53" s="32"/>
      <c r="J53" s="89"/>
    </row>
    <row r="54" spans="1:11" ht="165.75" x14ac:dyDescent="0.25">
      <c r="A54" s="46" t="s">
        <v>298</v>
      </c>
      <c r="B54" s="377"/>
      <c r="C54" s="371"/>
      <c r="D54" s="381"/>
      <c r="E54" s="50">
        <v>1</v>
      </c>
      <c r="F54" s="43" t="s">
        <v>1443</v>
      </c>
      <c r="G54" s="43" t="s">
        <v>317</v>
      </c>
      <c r="H54" s="50"/>
      <c r="I54" s="159"/>
      <c r="J54" s="49" t="str">
        <f>IF(H54="","0",IF(H54="Pass",1,IF(H54="Fail",0,IF(H54="TBD",0,IF(H54="N/A",1)))))</f>
        <v>0</v>
      </c>
    </row>
    <row r="55" spans="1:11" s="6" customFormat="1" x14ac:dyDescent="0.25">
      <c r="A55" s="77" t="s">
        <v>278</v>
      </c>
      <c r="B55" s="62" t="s">
        <v>584</v>
      </c>
      <c r="C55" s="51"/>
      <c r="D55" s="51"/>
      <c r="E55" s="51"/>
      <c r="F55" s="51"/>
      <c r="G55" s="51"/>
      <c r="H55" s="51"/>
      <c r="I55" s="51"/>
      <c r="J55" s="19"/>
    </row>
    <row r="56" spans="1:11" x14ac:dyDescent="0.25">
      <c r="A56" s="77" t="s">
        <v>278</v>
      </c>
      <c r="B56" s="17"/>
      <c r="C56" s="18"/>
      <c r="D56" s="33"/>
      <c r="E56" s="25"/>
      <c r="F56" s="18"/>
      <c r="G56" s="18"/>
      <c r="H56" s="25"/>
      <c r="I56" s="18"/>
      <c r="J56" s="77"/>
    </row>
    <row r="57" spans="1:11" s="6" customFormat="1" x14ac:dyDescent="0.25">
      <c r="A57" s="77" t="s">
        <v>278</v>
      </c>
      <c r="B57" s="62" t="s">
        <v>585</v>
      </c>
      <c r="C57" s="51"/>
      <c r="D57" s="51"/>
      <c r="E57" s="51"/>
      <c r="F57" s="51"/>
      <c r="G57" s="51"/>
      <c r="H57" s="51"/>
      <c r="I57" s="51"/>
      <c r="J57" s="19"/>
    </row>
    <row r="58" spans="1:11" ht="48.75" customHeight="1" x14ac:dyDescent="0.2">
      <c r="A58" s="46" t="s">
        <v>333</v>
      </c>
      <c r="B58" s="290" t="s">
        <v>1642</v>
      </c>
      <c r="C58" s="285" t="s">
        <v>1008</v>
      </c>
      <c r="D58" s="283" t="s">
        <v>15</v>
      </c>
      <c r="E58" s="288">
        <v>0</v>
      </c>
      <c r="F58" s="57" t="s">
        <v>1016</v>
      </c>
      <c r="G58" s="163"/>
      <c r="H58" s="163"/>
      <c r="I58" s="163"/>
      <c r="J58" s="163"/>
      <c r="K58" s="161"/>
    </row>
    <row r="59" spans="1:11" s="6" customFormat="1" x14ac:dyDescent="0.25">
      <c r="A59" s="77" t="s">
        <v>278</v>
      </c>
      <c r="B59" s="62" t="s">
        <v>586</v>
      </c>
      <c r="C59" s="51"/>
      <c r="D59" s="51"/>
      <c r="E59" s="51"/>
      <c r="F59" s="51"/>
      <c r="G59" s="51"/>
      <c r="H59" s="51"/>
      <c r="I59" s="51"/>
      <c r="J59" s="19"/>
    </row>
    <row r="60" spans="1:11" x14ac:dyDescent="0.25">
      <c r="A60" s="77" t="s">
        <v>278</v>
      </c>
      <c r="B60" s="17"/>
      <c r="C60" s="18"/>
      <c r="D60" s="33"/>
      <c r="E60" s="25"/>
      <c r="F60" s="18"/>
      <c r="G60" s="18"/>
      <c r="H60" s="25"/>
      <c r="I60" s="18"/>
      <c r="J60" s="77"/>
    </row>
    <row r="61" spans="1:11" s="6" customFormat="1" x14ac:dyDescent="0.25">
      <c r="A61" s="77" t="s">
        <v>278</v>
      </c>
      <c r="B61" s="62" t="s">
        <v>587</v>
      </c>
      <c r="C61" s="51"/>
      <c r="D61" s="51"/>
      <c r="E61" s="51"/>
      <c r="F61" s="51"/>
      <c r="G61" s="51"/>
      <c r="H61" s="51"/>
      <c r="I61" s="51"/>
      <c r="J61" s="19"/>
    </row>
    <row r="62" spans="1:11" s="6" customFormat="1" ht="39" customHeight="1" x14ac:dyDescent="0.25">
      <c r="A62" s="146" t="s">
        <v>333</v>
      </c>
      <c r="B62" s="453" t="s">
        <v>1643</v>
      </c>
      <c r="C62" s="454" t="s">
        <v>588</v>
      </c>
      <c r="D62" s="370" t="s">
        <v>49</v>
      </c>
      <c r="E62" s="50">
        <v>0</v>
      </c>
      <c r="F62" s="323" t="s">
        <v>1538</v>
      </c>
      <c r="G62" s="89"/>
      <c r="H62" s="163"/>
      <c r="I62" s="89"/>
      <c r="J62" s="89"/>
    </row>
    <row r="63" spans="1:11" s="6" customFormat="1" ht="67.5" customHeight="1" x14ac:dyDescent="0.25">
      <c r="A63" s="146"/>
      <c r="B63" s="453"/>
      <c r="C63" s="454"/>
      <c r="D63" s="370"/>
      <c r="E63" s="50">
        <v>1</v>
      </c>
      <c r="F63" s="159" t="s">
        <v>1287</v>
      </c>
      <c r="G63" s="57" t="s">
        <v>1316</v>
      </c>
      <c r="H63" s="50"/>
      <c r="I63" s="158"/>
      <c r="J63" s="49" t="str">
        <f t="shared" ref="J63:J65" si="3">IF(H63="","0",IF(H63="Pass",1,IF(H63="Fail",0,IF(H63="TBD",0,IF(H63="N/A",1)))))</f>
        <v>0</v>
      </c>
    </row>
    <row r="64" spans="1:11" s="6" customFormat="1" ht="130.5" customHeight="1" x14ac:dyDescent="0.25">
      <c r="A64" s="146" t="s">
        <v>333</v>
      </c>
      <c r="B64" s="453"/>
      <c r="C64" s="454"/>
      <c r="D64" s="370"/>
      <c r="E64" s="50">
        <v>2</v>
      </c>
      <c r="F64" s="159" t="s">
        <v>589</v>
      </c>
      <c r="G64" s="159" t="s">
        <v>590</v>
      </c>
      <c r="H64" s="50"/>
      <c r="I64" s="158"/>
      <c r="J64" s="49" t="str">
        <f t="shared" si="3"/>
        <v>0</v>
      </c>
    </row>
    <row r="65" spans="1:10" s="6" customFormat="1" ht="66.75" customHeight="1" x14ac:dyDescent="0.25">
      <c r="A65" s="146" t="s">
        <v>333</v>
      </c>
      <c r="B65" s="453"/>
      <c r="C65" s="454"/>
      <c r="D65" s="370"/>
      <c r="E65" s="50">
        <v>3</v>
      </c>
      <c r="F65" s="57" t="s">
        <v>1284</v>
      </c>
      <c r="G65" s="159" t="s">
        <v>591</v>
      </c>
      <c r="H65" s="50"/>
      <c r="I65" s="158"/>
      <c r="J65" s="49" t="str">
        <f t="shared" si="3"/>
        <v>0</v>
      </c>
    </row>
    <row r="66" spans="1:10" x14ac:dyDescent="0.25">
      <c r="A66" s="77" t="s">
        <v>278</v>
      </c>
      <c r="B66" s="62" t="s">
        <v>592</v>
      </c>
      <c r="C66" s="51"/>
      <c r="D66" s="51"/>
      <c r="E66" s="51"/>
      <c r="F66" s="51"/>
      <c r="G66" s="51"/>
      <c r="H66" s="51"/>
      <c r="I66" s="51"/>
      <c r="J66" s="19"/>
    </row>
    <row r="67" spans="1:10" x14ac:dyDescent="0.25">
      <c r="B67" s="77"/>
      <c r="H67" s="180" t="s">
        <v>16</v>
      </c>
      <c r="I67" s="48" t="s">
        <v>48</v>
      </c>
      <c r="J67" s="180">
        <f>SUM(J39:J66)</f>
        <v>0</v>
      </c>
    </row>
    <row r="68" spans="1:10" x14ac:dyDescent="0.25">
      <c r="B68" s="77"/>
      <c r="H68" s="195" t="s">
        <v>11</v>
      </c>
      <c r="I68" s="48" t="s">
        <v>281</v>
      </c>
      <c r="J68" s="196">
        <f>J70-J67</f>
        <v>29</v>
      </c>
    </row>
    <row r="69" spans="1:10" x14ac:dyDescent="0.25">
      <c r="B69" s="77"/>
      <c r="H69" s="180" t="s">
        <v>15</v>
      </c>
      <c r="J69" s="180"/>
    </row>
    <row r="70" spans="1:10" x14ac:dyDescent="0.25">
      <c r="B70" s="77"/>
      <c r="H70" s="197" t="s">
        <v>10</v>
      </c>
      <c r="I70" s="48" t="s">
        <v>280</v>
      </c>
      <c r="J70" s="180">
        <f>COUNTA(J8:J65)</f>
        <v>29</v>
      </c>
    </row>
  </sheetData>
  <autoFilter ref="A7:J70"/>
  <mergeCells count="28">
    <mergeCell ref="B62:B65"/>
    <mergeCell ref="C62:C65"/>
    <mergeCell ref="D62:D65"/>
    <mergeCell ref="E2:G5"/>
    <mergeCell ref="B40:B46"/>
    <mergeCell ref="C40:C46"/>
    <mergeCell ref="D40:D46"/>
    <mergeCell ref="B47:B48"/>
    <mergeCell ref="C47:C48"/>
    <mergeCell ref="D47:D48"/>
    <mergeCell ref="E40:E41"/>
    <mergeCell ref="E52:E53"/>
    <mergeCell ref="B9:B15"/>
    <mergeCell ref="C9:C13"/>
    <mergeCell ref="D9:D15"/>
    <mergeCell ref="C14:C15"/>
    <mergeCell ref="B19:B23"/>
    <mergeCell ref="C19:C22"/>
    <mergeCell ref="D19:D23"/>
    <mergeCell ref="B27:B33"/>
    <mergeCell ref="C27:C33"/>
    <mergeCell ref="D27:D33"/>
    <mergeCell ref="B34:B36"/>
    <mergeCell ref="C34:C36"/>
    <mergeCell ref="D34:D36"/>
    <mergeCell ref="B52:B54"/>
    <mergeCell ref="C52:C54"/>
    <mergeCell ref="D52:D54"/>
  </mergeCells>
  <conditionalFormatting sqref="H40:H41">
    <cfRule type="containsText" dxfId="128" priority="121" operator="containsText" text="TBA">
      <formula>NOT(ISERROR(SEARCH("TBA",H40)))</formula>
    </cfRule>
    <cfRule type="containsText" dxfId="127" priority="122" operator="containsText" text="Fail">
      <formula>NOT(ISERROR(SEARCH("Fail",H40)))</formula>
    </cfRule>
    <cfRule type="containsText" dxfId="126" priority="123" operator="containsText" text="Pass">
      <formula>NOT(ISERROR(SEARCH("Pass",H40)))</formula>
    </cfRule>
  </conditionalFormatting>
  <conditionalFormatting sqref="H52:H53">
    <cfRule type="containsText" dxfId="125" priority="118" operator="containsText" text="TBA">
      <formula>NOT(ISERROR(SEARCH("TBA",H52)))</formula>
    </cfRule>
    <cfRule type="containsText" dxfId="124" priority="119" operator="containsText" text="Fail">
      <formula>NOT(ISERROR(SEARCH("Fail",H52)))</formula>
    </cfRule>
    <cfRule type="containsText" dxfId="123" priority="120" operator="containsText" text="Pass">
      <formula>NOT(ISERROR(SEARCH("Pass",H52)))</formula>
    </cfRule>
  </conditionalFormatting>
  <conditionalFormatting sqref="H42">
    <cfRule type="containsText" dxfId="122" priority="115" operator="containsText" text="TBA">
      <formula>NOT(ISERROR(SEARCH("TBA",H42)))</formula>
    </cfRule>
    <cfRule type="containsText" dxfId="121" priority="116" operator="containsText" text="Fail">
      <formula>NOT(ISERROR(SEARCH("Fail",H42)))</formula>
    </cfRule>
    <cfRule type="containsText" dxfId="120" priority="117" operator="containsText" text="Pass">
      <formula>NOT(ISERROR(SEARCH("Pass",H42)))</formula>
    </cfRule>
  </conditionalFormatting>
  <conditionalFormatting sqref="H45">
    <cfRule type="containsText" dxfId="119" priority="106" operator="containsText" text="TBA">
      <formula>NOT(ISERROR(SEARCH("TBA",H45)))</formula>
    </cfRule>
    <cfRule type="containsText" dxfId="118" priority="107" operator="containsText" text="Fail">
      <formula>NOT(ISERROR(SEARCH("Fail",H45)))</formula>
    </cfRule>
    <cfRule type="containsText" dxfId="117" priority="108" operator="containsText" text="Pass">
      <formula>NOT(ISERROR(SEARCH("Pass",H45)))</formula>
    </cfRule>
  </conditionalFormatting>
  <conditionalFormatting sqref="H43">
    <cfRule type="containsText" dxfId="116" priority="112" operator="containsText" text="TBA">
      <formula>NOT(ISERROR(SEARCH("TBA",H43)))</formula>
    </cfRule>
    <cfRule type="containsText" dxfId="115" priority="113" operator="containsText" text="Fail">
      <formula>NOT(ISERROR(SEARCH("Fail",H43)))</formula>
    </cfRule>
    <cfRule type="containsText" dxfId="114" priority="114" operator="containsText" text="Pass">
      <formula>NOT(ISERROR(SEARCH("Pass",H43)))</formula>
    </cfRule>
  </conditionalFormatting>
  <conditionalFormatting sqref="H44">
    <cfRule type="containsText" dxfId="113" priority="109" operator="containsText" text="TBA">
      <formula>NOT(ISERROR(SEARCH("TBA",H44)))</formula>
    </cfRule>
    <cfRule type="containsText" dxfId="112" priority="110" operator="containsText" text="Fail">
      <formula>NOT(ISERROR(SEARCH("Fail",H44)))</formula>
    </cfRule>
    <cfRule type="containsText" dxfId="111" priority="111" operator="containsText" text="Pass">
      <formula>NOT(ISERROR(SEARCH("Pass",H44)))</formula>
    </cfRule>
  </conditionalFormatting>
  <conditionalFormatting sqref="H46">
    <cfRule type="containsText" dxfId="110" priority="103" operator="containsText" text="TBA">
      <formula>NOT(ISERROR(SEARCH("TBA",H46)))</formula>
    </cfRule>
    <cfRule type="containsText" dxfId="109" priority="104" operator="containsText" text="Fail">
      <formula>NOT(ISERROR(SEARCH("Fail",H46)))</formula>
    </cfRule>
    <cfRule type="containsText" dxfId="108" priority="105" operator="containsText" text="Pass">
      <formula>NOT(ISERROR(SEARCH("Pass",H46)))</formula>
    </cfRule>
  </conditionalFormatting>
  <conditionalFormatting sqref="H47">
    <cfRule type="containsText" dxfId="107" priority="100" operator="containsText" text="TBA">
      <formula>NOT(ISERROR(SEARCH("TBA",H47)))</formula>
    </cfRule>
    <cfRule type="containsText" dxfId="106" priority="101" operator="containsText" text="Fail">
      <formula>NOT(ISERROR(SEARCH("Fail",H47)))</formula>
    </cfRule>
    <cfRule type="containsText" dxfId="105" priority="102" operator="containsText" text="Pass">
      <formula>NOT(ISERROR(SEARCH("Pass",H47)))</formula>
    </cfRule>
  </conditionalFormatting>
  <conditionalFormatting sqref="H48">
    <cfRule type="containsText" dxfId="104" priority="97" operator="containsText" text="TBA">
      <formula>NOT(ISERROR(SEARCH("TBA",H48)))</formula>
    </cfRule>
    <cfRule type="containsText" dxfId="103" priority="98" operator="containsText" text="Fail">
      <formula>NOT(ISERROR(SEARCH("Fail",H48)))</formula>
    </cfRule>
    <cfRule type="containsText" dxfId="102" priority="99" operator="containsText" text="Pass">
      <formula>NOT(ISERROR(SEARCH("Pass",H48)))</formula>
    </cfRule>
  </conditionalFormatting>
  <conditionalFormatting sqref="H54">
    <cfRule type="containsText" dxfId="101" priority="94" operator="containsText" text="TBA">
      <formula>NOT(ISERROR(SEARCH("TBA",H54)))</formula>
    </cfRule>
    <cfRule type="containsText" dxfId="100" priority="95" operator="containsText" text="Fail">
      <formula>NOT(ISERROR(SEARCH("Fail",H54)))</formula>
    </cfRule>
    <cfRule type="containsText" dxfId="99" priority="96" operator="containsText" text="Pass">
      <formula>NOT(ISERROR(SEARCH("Pass",H54)))</formula>
    </cfRule>
  </conditionalFormatting>
  <conditionalFormatting sqref="H63">
    <cfRule type="containsText" dxfId="98" priority="73" operator="containsText" text="TBA">
      <formula>NOT(ISERROR(SEARCH("TBA",H63)))</formula>
    </cfRule>
    <cfRule type="containsText" dxfId="97" priority="74" operator="containsText" text="Fail">
      <formula>NOT(ISERROR(SEARCH("Fail",H63)))</formula>
    </cfRule>
    <cfRule type="containsText" dxfId="96" priority="75" operator="containsText" text="Pass">
      <formula>NOT(ISERROR(SEARCH("Pass",H63)))</formula>
    </cfRule>
  </conditionalFormatting>
  <conditionalFormatting sqref="H64">
    <cfRule type="containsText" dxfId="95" priority="70" operator="containsText" text="TBA">
      <formula>NOT(ISERROR(SEARCH("TBA",H64)))</formula>
    </cfRule>
    <cfRule type="containsText" dxfId="94" priority="71" operator="containsText" text="Fail">
      <formula>NOT(ISERROR(SEARCH("Fail",H64)))</formula>
    </cfRule>
    <cfRule type="containsText" dxfId="93" priority="72" operator="containsText" text="Pass">
      <formula>NOT(ISERROR(SEARCH("Pass",H64)))</formula>
    </cfRule>
  </conditionalFormatting>
  <conditionalFormatting sqref="H65">
    <cfRule type="containsText" dxfId="92" priority="67" operator="containsText" text="TBA">
      <formula>NOT(ISERROR(SEARCH("TBA",H65)))</formula>
    </cfRule>
    <cfRule type="containsText" dxfId="91" priority="68" operator="containsText" text="Fail">
      <formula>NOT(ISERROR(SEARCH("Fail",H65)))</formula>
    </cfRule>
    <cfRule type="containsText" dxfId="90" priority="69" operator="containsText" text="Pass">
      <formula>NOT(ISERROR(SEARCH("Pass",H65)))</formula>
    </cfRule>
  </conditionalFormatting>
  <conditionalFormatting sqref="G62">
    <cfRule type="containsText" dxfId="89" priority="1" operator="containsText" text="TBA">
      <formula>NOT(ISERROR(SEARCH("TBA",G62)))</formula>
    </cfRule>
    <cfRule type="containsText" dxfId="88" priority="2" operator="containsText" text="Fail">
      <formula>NOT(ISERROR(SEARCH("Fail",G62)))</formula>
    </cfRule>
    <cfRule type="containsText" dxfId="87" priority="3" operator="containsText" text="Pass">
      <formula>NOT(ISERROR(SEARCH("Pass",G62)))</formula>
    </cfRule>
  </conditionalFormatting>
  <dataValidations count="4">
    <dataValidation type="list" allowBlank="1" showInputMessage="1" showErrorMessage="1" sqref="H42:H48 H54 H63:H65">
      <formula1>$H$67:$H$70</formula1>
    </dataValidation>
    <dataValidation type="list" allowBlank="1" showInputMessage="1" showErrorMessage="1" sqref="H9 H19 H27">
      <formula1>$H$108:$H$111</formula1>
    </dataValidation>
    <dataValidation type="list" allowBlank="1" showInputMessage="1" showErrorMessage="1" sqref="H10:H15 H28:H36 H20:H23">
      <formula1>$H$71:$H$74</formula1>
    </dataValidation>
    <dataValidation type="list" allowBlank="1" showInputMessage="1" showErrorMessage="1" sqref="G62">
      <formula1>$H$99:$H$102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4" operator="containsText" text="TBA" id="{8F330BC8-39DD-46E8-8DF6-DE53E6DDEE0F}">
            <xm:f>NOT(ISERROR(SEARCH("TBA",ER!H9)))</xm:f>
            <x14:dxf>
              <font>
                <b/>
                <i val="0"/>
                <color auto="1"/>
              </font>
            </x14:dxf>
          </x14:cfRule>
          <x14:cfRule type="containsText" priority="65" operator="containsText" text="Fail" id="{6C3E7F14-7E35-43F9-8EF0-8145CA07E41F}">
            <xm:f>NOT(ISERROR(SEARCH("Fail",ER!H9)))</xm:f>
            <x14:dxf>
              <font>
                <b/>
                <i val="0"/>
                <color rgb="FFFF0000"/>
              </font>
            </x14:dxf>
          </x14:cfRule>
          <x14:cfRule type="containsText" priority="66" operator="containsText" text="Pass" id="{AEF3116B-A522-469A-8DFA-5BE1F9E56CF4}">
            <xm:f>NOT(ISERROR(SEARCH("Pass",ER!H9)))</xm:f>
            <x14:dxf>
              <font>
                <b/>
                <i val="0"/>
                <color rgb="FF00B050"/>
              </font>
            </x14:dxf>
          </x14:cfRule>
          <xm:sqref>H9:H15 H19:H23 H27:H36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zoomScale="80" zoomScaleNormal="80" workbookViewId="0">
      <pane xSplit="1" ySplit="7" topLeftCell="B8" activePane="bottomRight" state="frozen"/>
      <selection pane="topRight" activeCell="B1" sqref="B1"/>
      <selection pane="bottomLeft" activeCell="A9" sqref="A9"/>
      <selection pane="bottomRight" activeCell="F10" sqref="F10"/>
    </sheetView>
  </sheetViews>
  <sheetFormatPr defaultColWidth="9.140625" defaultRowHeight="12.75" outlineLevelRow="1" x14ac:dyDescent="0.25"/>
  <cols>
    <col min="1" max="1" width="8.7109375" style="77" customWidth="1"/>
    <col min="2" max="2" width="17.7109375" style="183" customWidth="1"/>
    <col min="3" max="3" width="70.7109375" style="77" customWidth="1"/>
    <col min="4" max="4" width="10.7109375" style="77" customWidth="1"/>
    <col min="5" max="5" width="5.7109375" style="36" customWidth="1"/>
    <col min="6" max="6" width="70.7109375" style="77" customWidth="1"/>
    <col min="7" max="7" width="45.7109375" style="77" customWidth="1"/>
    <col min="8" max="8" width="15.7109375" style="36" customWidth="1"/>
    <col min="9" max="9" width="50.7109375" style="77" customWidth="1"/>
    <col min="10" max="10" width="5.7109375" style="193" customWidth="1"/>
    <col min="11" max="11" width="11.5703125" style="77" customWidth="1"/>
    <col min="12" max="16384" width="9.140625" style="77"/>
  </cols>
  <sheetData>
    <row r="1" spans="1:11" s="4" customFormat="1" ht="33" customHeight="1" thickBot="1" x14ac:dyDescent="0.3">
      <c r="B1" s="39" t="s">
        <v>36</v>
      </c>
      <c r="C1" s="336" t="s">
        <v>666</v>
      </c>
      <c r="D1" s="185"/>
      <c r="E1" s="149"/>
      <c r="F1" s="150"/>
      <c r="G1" s="151"/>
      <c r="H1" s="59" t="s">
        <v>258</v>
      </c>
      <c r="I1" s="186" t="s">
        <v>899</v>
      </c>
      <c r="J1" s="187"/>
    </row>
    <row r="2" spans="1:11" s="4" customFormat="1" ht="33" customHeight="1" outlineLevel="1" x14ac:dyDescent="0.25">
      <c r="B2" s="54" t="s">
        <v>0</v>
      </c>
      <c r="C2" s="76" t="s">
        <v>913</v>
      </c>
      <c r="D2" s="188"/>
      <c r="E2" s="383" t="s">
        <v>1673</v>
      </c>
      <c r="F2" s="384"/>
      <c r="G2" s="385"/>
      <c r="H2" s="55" t="s">
        <v>161</v>
      </c>
      <c r="I2" s="186" t="s">
        <v>899</v>
      </c>
      <c r="J2" s="187"/>
    </row>
    <row r="3" spans="1:11" s="4" customFormat="1" ht="33" customHeight="1" outlineLevel="1" x14ac:dyDescent="0.25">
      <c r="B3" s="54" t="s">
        <v>159</v>
      </c>
      <c r="C3" s="57" t="s">
        <v>1043</v>
      </c>
      <c r="D3" s="189"/>
      <c r="E3" s="386"/>
      <c r="F3" s="387"/>
      <c r="G3" s="388"/>
      <c r="H3" s="55" t="s">
        <v>162</v>
      </c>
      <c r="I3" s="186" t="s">
        <v>899</v>
      </c>
      <c r="J3" s="187"/>
    </row>
    <row r="4" spans="1:11" s="4" customFormat="1" ht="55.5" customHeight="1" outlineLevel="1" x14ac:dyDescent="0.25">
      <c r="B4" s="53" t="s">
        <v>46</v>
      </c>
      <c r="C4" s="57" t="s">
        <v>1035</v>
      </c>
      <c r="D4" s="185"/>
      <c r="E4" s="386"/>
      <c r="F4" s="387"/>
      <c r="G4" s="388"/>
      <c r="H4" s="56" t="s">
        <v>163</v>
      </c>
      <c r="I4" s="186" t="s">
        <v>899</v>
      </c>
      <c r="J4" s="190"/>
    </row>
    <row r="5" spans="1:11" s="4" customFormat="1" ht="69" customHeight="1" outlineLevel="1" thickBot="1" x14ac:dyDescent="0.3">
      <c r="B5" s="74" t="s">
        <v>47</v>
      </c>
      <c r="C5" s="326" t="s">
        <v>1028</v>
      </c>
      <c r="D5" s="148"/>
      <c r="E5" s="389"/>
      <c r="F5" s="390"/>
      <c r="G5" s="391"/>
      <c r="H5" s="55" t="s">
        <v>164</v>
      </c>
      <c r="I5" s="186" t="s">
        <v>899</v>
      </c>
      <c r="J5" s="194"/>
    </row>
    <row r="6" spans="1:11" outlineLevel="1" x14ac:dyDescent="0.25">
      <c r="B6" s="66" t="s">
        <v>151</v>
      </c>
      <c r="C6" s="75"/>
      <c r="D6" s="71"/>
      <c r="E6" s="71"/>
      <c r="F6" s="71"/>
      <c r="G6" s="71"/>
      <c r="H6" s="72"/>
      <c r="I6" s="85"/>
      <c r="J6" s="73"/>
    </row>
    <row r="7" spans="1:11" ht="47.25" customHeight="1" x14ac:dyDescent="0.25">
      <c r="A7" s="192" t="s">
        <v>277</v>
      </c>
      <c r="B7" s="30" t="s">
        <v>152</v>
      </c>
      <c r="C7" s="22" t="s">
        <v>256</v>
      </c>
      <c r="D7" s="154" t="s">
        <v>153</v>
      </c>
      <c r="E7" s="41" t="s">
        <v>154</v>
      </c>
      <c r="F7" s="40" t="s">
        <v>155</v>
      </c>
      <c r="G7" s="22" t="s">
        <v>158</v>
      </c>
      <c r="H7" s="21" t="s">
        <v>156</v>
      </c>
      <c r="I7" s="22" t="s">
        <v>157</v>
      </c>
      <c r="J7" s="83" t="s">
        <v>259</v>
      </c>
      <c r="K7" s="164"/>
    </row>
    <row r="8" spans="1:11" ht="14.1" customHeight="1" x14ac:dyDescent="0.25">
      <c r="A8" s="77" t="s">
        <v>278</v>
      </c>
      <c r="B8" s="62" t="s">
        <v>593</v>
      </c>
      <c r="C8" s="216"/>
      <c r="D8" s="207"/>
      <c r="E8" s="207"/>
      <c r="F8" s="207"/>
      <c r="G8" s="207"/>
      <c r="H8" s="207"/>
      <c r="I8" s="207"/>
      <c r="J8" s="208"/>
    </row>
    <row r="9" spans="1:11" ht="78.75" customHeight="1" x14ac:dyDescent="0.25">
      <c r="A9" s="46" t="s">
        <v>298</v>
      </c>
      <c r="B9" s="373" t="s">
        <v>1644</v>
      </c>
      <c r="C9" s="372" t="s">
        <v>390</v>
      </c>
      <c r="D9" s="380" t="s">
        <v>59</v>
      </c>
      <c r="E9" s="398">
        <v>0</v>
      </c>
      <c r="F9" s="323" t="s">
        <v>1293</v>
      </c>
      <c r="G9" s="163"/>
      <c r="H9" s="89"/>
      <c r="I9" s="32"/>
      <c r="J9" s="89"/>
    </row>
    <row r="10" spans="1:11" ht="111" customHeight="1" x14ac:dyDescent="0.25">
      <c r="A10" s="46"/>
      <c r="B10" s="373"/>
      <c r="C10" s="372"/>
      <c r="D10" s="380"/>
      <c r="E10" s="399"/>
      <c r="F10" s="333" t="s">
        <v>1440</v>
      </c>
      <c r="G10" s="163"/>
      <c r="H10" s="89"/>
      <c r="I10" s="32"/>
      <c r="J10" s="89"/>
    </row>
    <row r="11" spans="1:11" ht="108" customHeight="1" x14ac:dyDescent="0.25">
      <c r="A11" s="46" t="s">
        <v>298</v>
      </c>
      <c r="B11" s="377"/>
      <c r="C11" s="371"/>
      <c r="D11" s="381"/>
      <c r="E11" s="50">
        <v>1</v>
      </c>
      <c r="F11" s="43" t="s">
        <v>1444</v>
      </c>
      <c r="G11" s="43" t="s">
        <v>317</v>
      </c>
      <c r="H11" s="50"/>
      <c r="I11" s="159"/>
      <c r="J11" s="49" t="str">
        <f>IF(H11="","0",IF(H11="Pass",1,IF(H11="Fail",0,IF(H11="TBD",0,IF(H11="N/A",1)))))</f>
        <v>0</v>
      </c>
    </row>
    <row r="12" spans="1:11" ht="14.1" customHeight="1" x14ac:dyDescent="0.25">
      <c r="A12" s="77" t="s">
        <v>278</v>
      </c>
      <c r="B12" s="62" t="s">
        <v>594</v>
      </c>
      <c r="C12" s="51"/>
      <c r="D12" s="51"/>
      <c r="E12" s="51"/>
      <c r="F12" s="51"/>
      <c r="G12" s="51"/>
      <c r="H12" s="51"/>
      <c r="I12" s="51"/>
      <c r="J12" s="19"/>
    </row>
    <row r="13" spans="1:11" ht="14.1" customHeight="1" x14ac:dyDescent="0.25">
      <c r="A13" s="77" t="s">
        <v>278</v>
      </c>
      <c r="B13" s="17"/>
      <c r="C13" s="18"/>
      <c r="D13" s="33"/>
      <c r="E13" s="25"/>
      <c r="F13" s="18"/>
      <c r="G13" s="18"/>
      <c r="H13" s="25"/>
      <c r="I13" s="18"/>
      <c r="J13" s="77"/>
    </row>
    <row r="14" spans="1:11" ht="14.1" customHeight="1" x14ac:dyDescent="0.25">
      <c r="A14" s="77" t="s">
        <v>278</v>
      </c>
      <c r="B14" s="62" t="s">
        <v>595</v>
      </c>
      <c r="C14" s="51"/>
      <c r="D14" s="51"/>
      <c r="E14" s="51"/>
      <c r="F14" s="51"/>
      <c r="G14" s="51"/>
      <c r="H14" s="51"/>
      <c r="I14" s="51"/>
      <c r="J14" s="19"/>
    </row>
    <row r="15" spans="1:11" ht="75.75" customHeight="1" x14ac:dyDescent="0.25">
      <c r="A15" s="46" t="s">
        <v>298</v>
      </c>
      <c r="B15" s="406" t="s">
        <v>1645</v>
      </c>
      <c r="C15" s="371" t="s">
        <v>719</v>
      </c>
      <c r="D15" s="380" t="s">
        <v>59</v>
      </c>
      <c r="E15" s="398">
        <v>0</v>
      </c>
      <c r="F15" s="323" t="s">
        <v>1168</v>
      </c>
      <c r="G15" s="163"/>
      <c r="H15" s="89"/>
      <c r="I15" s="163"/>
      <c r="J15" s="89"/>
    </row>
    <row r="16" spans="1:11" ht="128.25" customHeight="1" x14ac:dyDescent="0.25">
      <c r="A16" s="46"/>
      <c r="B16" s="407"/>
      <c r="C16" s="371"/>
      <c r="D16" s="380"/>
      <c r="E16" s="399"/>
      <c r="F16" s="323" t="s">
        <v>1219</v>
      </c>
      <c r="G16" s="163"/>
      <c r="H16" s="89"/>
      <c r="I16" s="163"/>
      <c r="J16" s="89"/>
    </row>
    <row r="17" spans="1:10" ht="72" customHeight="1" x14ac:dyDescent="0.25">
      <c r="A17" s="46" t="s">
        <v>298</v>
      </c>
      <c r="B17" s="407"/>
      <c r="C17" s="371"/>
      <c r="D17" s="380"/>
      <c r="E17" s="50">
        <v>1</v>
      </c>
      <c r="F17" s="57" t="s">
        <v>1373</v>
      </c>
      <c r="G17" s="57" t="s">
        <v>1370</v>
      </c>
      <c r="H17" s="50"/>
      <c r="I17" s="159"/>
      <c r="J17" s="49" t="str">
        <f>IF(H17="","0",IF(H17="Pass",1,IF(H17="Fail",0,IF(H17="TBD",0,IF(H17="N/A",1)))))</f>
        <v>0</v>
      </c>
    </row>
    <row r="18" spans="1:10" ht="242.25" x14ac:dyDescent="0.25">
      <c r="A18" s="46" t="s">
        <v>298</v>
      </c>
      <c r="B18" s="407"/>
      <c r="C18" s="371"/>
      <c r="D18" s="380"/>
      <c r="E18" s="50">
        <v>2</v>
      </c>
      <c r="F18" s="57" t="s">
        <v>1303</v>
      </c>
      <c r="G18" s="57" t="s">
        <v>1296</v>
      </c>
      <c r="H18" s="50"/>
      <c r="I18" s="159"/>
      <c r="J18" s="49" t="str">
        <f>IF(H18="","0",IF(H18="Pass",1,IF(H18="Fail",0,IF(H18="TBD",0,IF(H18="N/A",1)))))</f>
        <v>0</v>
      </c>
    </row>
    <row r="19" spans="1:10" ht="191.25" customHeight="1" x14ac:dyDescent="0.25">
      <c r="A19" s="46" t="s">
        <v>298</v>
      </c>
      <c r="B19" s="407"/>
      <c r="C19" s="371"/>
      <c r="D19" s="380"/>
      <c r="E19" s="50">
        <v>3</v>
      </c>
      <c r="F19" s="57" t="s">
        <v>1371</v>
      </c>
      <c r="G19" s="57" t="s">
        <v>1297</v>
      </c>
      <c r="H19" s="50"/>
      <c r="I19" s="159"/>
      <c r="J19" s="49" t="str">
        <f>IF(H19="","0",IF(H19="Pass",1,IF(H19="Fail",0,IF(H19="TBD",0,IF(H19="N/A",1)))))</f>
        <v>0</v>
      </c>
    </row>
    <row r="20" spans="1:10" ht="219.75" customHeight="1" x14ac:dyDescent="0.25">
      <c r="A20" s="46" t="s">
        <v>298</v>
      </c>
      <c r="B20" s="475"/>
      <c r="C20" s="371"/>
      <c r="D20" s="380"/>
      <c r="E20" s="50">
        <v>4</v>
      </c>
      <c r="F20" s="57" t="s">
        <v>1372</v>
      </c>
      <c r="G20" s="57" t="s">
        <v>1298</v>
      </c>
      <c r="H20" s="50"/>
      <c r="I20" s="159"/>
      <c r="J20" s="49" t="str">
        <f>IF(H20="","0",IF(H20="Pass",1,IF(H20="Fail",0,IF(H20="TBD",0,IF(H20="N/A",1)))))</f>
        <v>0</v>
      </c>
    </row>
    <row r="21" spans="1:10" ht="48" customHeight="1" x14ac:dyDescent="0.25">
      <c r="A21" s="46"/>
      <c r="B21" s="406" t="s">
        <v>1646</v>
      </c>
      <c r="C21" s="429" t="s">
        <v>724</v>
      </c>
      <c r="D21" s="421" t="s">
        <v>59</v>
      </c>
      <c r="E21" s="398">
        <v>0</v>
      </c>
      <c r="F21" s="309" t="s">
        <v>1378</v>
      </c>
      <c r="G21" s="163"/>
      <c r="H21" s="89"/>
      <c r="I21" s="163"/>
      <c r="J21" s="89"/>
    </row>
    <row r="22" spans="1:10" ht="65.25" customHeight="1" x14ac:dyDescent="0.25">
      <c r="A22" s="46"/>
      <c r="B22" s="408"/>
      <c r="C22" s="408"/>
      <c r="D22" s="402"/>
      <c r="E22" s="399"/>
      <c r="F22" s="309" t="s">
        <v>1381</v>
      </c>
      <c r="G22" s="163"/>
      <c r="H22" s="89"/>
      <c r="I22" s="163"/>
      <c r="J22" s="89"/>
    </row>
    <row r="23" spans="1:10" s="6" customFormat="1" ht="89.25" customHeight="1" x14ac:dyDescent="0.25">
      <c r="A23" s="146" t="s">
        <v>333</v>
      </c>
      <c r="B23" s="408"/>
      <c r="C23" s="408"/>
      <c r="D23" s="402"/>
      <c r="E23" s="50">
        <v>1</v>
      </c>
      <c r="F23" s="57" t="s">
        <v>1377</v>
      </c>
      <c r="G23" s="57" t="s">
        <v>355</v>
      </c>
      <c r="H23" s="50"/>
      <c r="I23" s="159"/>
      <c r="J23" s="49" t="str">
        <f t="shared" ref="J23:J24" si="0">IF(H23="","0",IF(H23="Pass",1,IF(H23="Fail",0,IF(H23="TBD",0,IF(H23="N/A",1)))))</f>
        <v>0</v>
      </c>
    </row>
    <row r="24" spans="1:10" s="6" customFormat="1" ht="105.75" customHeight="1" x14ac:dyDescent="0.25">
      <c r="A24" s="146" t="s">
        <v>333</v>
      </c>
      <c r="B24" s="400"/>
      <c r="C24" s="400"/>
      <c r="D24" s="399"/>
      <c r="E24" s="50">
        <v>2</v>
      </c>
      <c r="F24" s="57" t="s">
        <v>1376</v>
      </c>
      <c r="G24" s="57" t="s">
        <v>357</v>
      </c>
      <c r="H24" s="50"/>
      <c r="I24" s="159"/>
      <c r="J24" s="49" t="str">
        <f t="shared" si="0"/>
        <v>0</v>
      </c>
    </row>
    <row r="25" spans="1:10" x14ac:dyDescent="0.25">
      <c r="A25" s="77" t="s">
        <v>278</v>
      </c>
      <c r="B25" s="62" t="s">
        <v>596</v>
      </c>
      <c r="C25" s="216"/>
      <c r="D25" s="207"/>
      <c r="E25" s="207"/>
      <c r="F25" s="207"/>
      <c r="G25" s="207"/>
      <c r="H25" s="207"/>
      <c r="I25" s="207"/>
      <c r="J25" s="208"/>
    </row>
    <row r="26" spans="1:10" x14ac:dyDescent="0.25">
      <c r="A26" s="77" t="s">
        <v>278</v>
      </c>
      <c r="B26" s="17"/>
      <c r="C26" s="18"/>
      <c r="D26" s="33"/>
      <c r="E26" s="25"/>
      <c r="F26" s="18"/>
      <c r="G26" s="18"/>
      <c r="H26" s="25"/>
      <c r="I26" s="18"/>
      <c r="J26" s="77"/>
    </row>
    <row r="27" spans="1:10" x14ac:dyDescent="0.25">
      <c r="A27" s="77" t="s">
        <v>278</v>
      </c>
      <c r="B27" s="221" t="s">
        <v>597</v>
      </c>
      <c r="C27" s="51"/>
      <c r="D27" s="51"/>
      <c r="E27" s="51"/>
      <c r="F27" s="51"/>
      <c r="G27" s="51"/>
      <c r="H27" s="51"/>
      <c r="I27" s="51"/>
      <c r="J27" s="19"/>
    </row>
    <row r="28" spans="1:10" ht="47.25" customHeight="1" x14ac:dyDescent="0.25">
      <c r="A28" s="46" t="s">
        <v>298</v>
      </c>
      <c r="B28" s="373" t="s">
        <v>1647</v>
      </c>
      <c r="C28" s="371" t="s">
        <v>1295</v>
      </c>
      <c r="D28" s="380" t="s">
        <v>59</v>
      </c>
      <c r="E28" s="398">
        <v>0</v>
      </c>
      <c r="F28" s="309" t="s">
        <v>1368</v>
      </c>
      <c r="G28" s="163"/>
      <c r="H28" s="89"/>
      <c r="I28" s="163"/>
      <c r="J28" s="89"/>
    </row>
    <row r="29" spans="1:10" ht="47.25" customHeight="1" x14ac:dyDescent="0.25">
      <c r="A29" s="46"/>
      <c r="B29" s="373"/>
      <c r="C29" s="371"/>
      <c r="D29" s="380"/>
      <c r="E29" s="399"/>
      <c r="F29" s="309" t="s">
        <v>1369</v>
      </c>
      <c r="G29" s="163"/>
      <c r="H29" s="89"/>
      <c r="I29" s="163"/>
      <c r="J29" s="89"/>
    </row>
    <row r="30" spans="1:10" ht="57" customHeight="1" x14ac:dyDescent="0.25">
      <c r="A30" s="46" t="s">
        <v>298</v>
      </c>
      <c r="B30" s="373"/>
      <c r="C30" s="371"/>
      <c r="D30" s="380"/>
      <c r="E30" s="50">
        <v>1</v>
      </c>
      <c r="F30" s="43" t="s">
        <v>1300</v>
      </c>
      <c r="G30" s="43" t="s">
        <v>598</v>
      </c>
      <c r="H30" s="50"/>
      <c r="I30" s="159"/>
      <c r="J30" s="49" t="str">
        <f>IF(H30="","0",IF(H30="Pass",1,IF(H30="Fail",0,IF(H30="TBD",0,IF(H30="N/A",1)))))</f>
        <v>0</v>
      </c>
    </row>
    <row r="31" spans="1:10" ht="48" customHeight="1" x14ac:dyDescent="0.25">
      <c r="A31" s="46" t="s">
        <v>298</v>
      </c>
      <c r="B31" s="373"/>
      <c r="C31" s="371"/>
      <c r="D31" s="380"/>
      <c r="E31" s="50">
        <v>2</v>
      </c>
      <c r="F31" s="166" t="s">
        <v>599</v>
      </c>
      <c r="G31" s="43" t="s">
        <v>600</v>
      </c>
      <c r="H31" s="50"/>
      <c r="I31" s="159"/>
      <c r="J31" s="49" t="str">
        <f>IF(H31="","0",IF(H31="Pass",1,IF(H31="Fail",0,IF(H31="TBD",0,IF(H31="N/A",1)))))</f>
        <v>0</v>
      </c>
    </row>
    <row r="32" spans="1:10" ht="118.5" customHeight="1" x14ac:dyDescent="0.25">
      <c r="A32" s="46" t="s">
        <v>298</v>
      </c>
      <c r="B32" s="373"/>
      <c r="C32" s="371"/>
      <c r="D32" s="380"/>
      <c r="E32" s="50">
        <v>3</v>
      </c>
      <c r="F32" s="166" t="s">
        <v>601</v>
      </c>
      <c r="G32" s="43" t="s">
        <v>602</v>
      </c>
      <c r="H32" s="50"/>
      <c r="I32" s="159"/>
      <c r="J32" s="49" t="str">
        <f>IF(H32="","0",IF(H32="Pass",1,IF(H32="Fail",0,IF(H32="TBD",0,IF(H32="N/A",1)))))</f>
        <v>0</v>
      </c>
    </row>
    <row r="33" spans="1:11" x14ac:dyDescent="0.25">
      <c r="A33" s="77" t="s">
        <v>278</v>
      </c>
      <c r="B33" s="62" t="s">
        <v>603</v>
      </c>
      <c r="C33" s="51"/>
      <c r="D33" s="51"/>
      <c r="E33" s="51"/>
      <c r="F33" s="51"/>
      <c r="G33" s="51"/>
      <c r="H33" s="51"/>
      <c r="I33" s="51"/>
      <c r="J33" s="19"/>
    </row>
    <row r="34" spans="1:11" x14ac:dyDescent="0.25">
      <c r="A34" s="77" t="s">
        <v>278</v>
      </c>
      <c r="B34" s="17"/>
      <c r="C34" s="18"/>
      <c r="D34" s="33"/>
      <c r="E34" s="25"/>
      <c r="F34" s="18"/>
      <c r="G34" s="18"/>
      <c r="H34" s="25"/>
      <c r="I34" s="18"/>
      <c r="J34" s="77"/>
    </row>
    <row r="35" spans="1:11" x14ac:dyDescent="0.25">
      <c r="A35" s="77" t="s">
        <v>278</v>
      </c>
      <c r="B35" s="221" t="s">
        <v>604</v>
      </c>
      <c r="C35" s="51"/>
      <c r="D35" s="51"/>
      <c r="E35" s="51"/>
      <c r="F35" s="51"/>
      <c r="G35" s="51"/>
      <c r="H35" s="51"/>
      <c r="I35" s="51"/>
      <c r="J35" s="19"/>
    </row>
    <row r="36" spans="1:11" ht="48.75" customHeight="1" x14ac:dyDescent="0.2">
      <c r="A36" s="46" t="s">
        <v>333</v>
      </c>
      <c r="B36" s="290" t="s">
        <v>1648</v>
      </c>
      <c r="C36" s="285" t="s">
        <v>1008</v>
      </c>
      <c r="D36" s="283" t="s">
        <v>15</v>
      </c>
      <c r="E36" s="288">
        <v>0</v>
      </c>
      <c r="F36" s="323" t="s">
        <v>1016</v>
      </c>
      <c r="G36" s="163"/>
      <c r="H36" s="163"/>
      <c r="I36" s="163"/>
      <c r="J36" s="163"/>
      <c r="K36" s="161"/>
    </row>
    <row r="37" spans="1:11" x14ac:dyDescent="0.25">
      <c r="A37" s="77" t="s">
        <v>278</v>
      </c>
      <c r="B37" s="62" t="s">
        <v>605</v>
      </c>
      <c r="C37" s="216"/>
      <c r="D37" s="210"/>
      <c r="E37" s="215"/>
      <c r="F37" s="207"/>
      <c r="G37" s="207"/>
      <c r="H37" s="207"/>
      <c r="I37" s="207"/>
      <c r="J37" s="208"/>
    </row>
    <row r="38" spans="1:11" x14ac:dyDescent="0.25">
      <c r="A38" s="77" t="s">
        <v>278</v>
      </c>
      <c r="B38" s="17"/>
      <c r="C38" s="18"/>
      <c r="D38" s="33"/>
      <c r="E38" s="25"/>
      <c r="F38" s="18"/>
      <c r="G38" s="18"/>
      <c r="H38" s="25"/>
      <c r="I38" s="18"/>
      <c r="J38" s="77"/>
    </row>
    <row r="39" spans="1:11" x14ac:dyDescent="0.25">
      <c r="A39" s="77" t="s">
        <v>278</v>
      </c>
      <c r="B39" s="62" t="s">
        <v>606</v>
      </c>
      <c r="C39" s="51"/>
      <c r="D39" s="51"/>
      <c r="E39" s="51"/>
      <c r="F39" s="51"/>
      <c r="G39" s="51"/>
      <c r="H39" s="51"/>
      <c r="I39" s="51"/>
      <c r="J39" s="19"/>
    </row>
    <row r="40" spans="1:11" ht="50.25" customHeight="1" x14ac:dyDescent="0.25">
      <c r="A40" s="46" t="s">
        <v>333</v>
      </c>
      <c r="B40" s="453" t="s">
        <v>1649</v>
      </c>
      <c r="C40" s="454" t="s">
        <v>607</v>
      </c>
      <c r="D40" s="370" t="s">
        <v>49</v>
      </c>
      <c r="E40" s="50">
        <v>0</v>
      </c>
      <c r="F40" s="323" t="s">
        <v>1539</v>
      </c>
      <c r="G40" s="89"/>
      <c r="H40" s="163"/>
      <c r="I40" s="89"/>
      <c r="J40" s="89"/>
    </row>
    <row r="41" spans="1:11" ht="69.75" customHeight="1" x14ac:dyDescent="0.25">
      <c r="A41" s="46"/>
      <c r="B41" s="453"/>
      <c r="C41" s="454"/>
      <c r="D41" s="370"/>
      <c r="E41" s="50">
        <v>1</v>
      </c>
      <c r="F41" s="159" t="s">
        <v>1288</v>
      </c>
      <c r="G41" s="57" t="s">
        <v>1299</v>
      </c>
      <c r="H41" s="50"/>
      <c r="I41" s="158"/>
      <c r="J41" s="49" t="str">
        <f t="shared" ref="J41:J43" si="1">IF(H41="","0",IF(H41="Pass",1,IF(H41="Fail",0,IF(H41="TBD",0,IF(H41="N/A",1)))))</f>
        <v>0</v>
      </c>
    </row>
    <row r="42" spans="1:11" ht="140.25" customHeight="1" x14ac:dyDescent="0.25">
      <c r="A42" s="46" t="s">
        <v>333</v>
      </c>
      <c r="B42" s="453"/>
      <c r="C42" s="454"/>
      <c r="D42" s="370"/>
      <c r="E42" s="50">
        <v>2</v>
      </c>
      <c r="F42" s="159" t="s">
        <v>1310</v>
      </c>
      <c r="G42" s="159" t="s">
        <v>608</v>
      </c>
      <c r="H42" s="50"/>
      <c r="I42" s="158"/>
      <c r="J42" s="49" t="str">
        <f t="shared" si="1"/>
        <v>0</v>
      </c>
    </row>
    <row r="43" spans="1:11" ht="66.75" customHeight="1" x14ac:dyDescent="0.25">
      <c r="A43" s="46" t="s">
        <v>333</v>
      </c>
      <c r="B43" s="453"/>
      <c r="C43" s="454"/>
      <c r="D43" s="370"/>
      <c r="E43" s="50">
        <v>3</v>
      </c>
      <c r="F43" s="57" t="s">
        <v>1285</v>
      </c>
      <c r="G43" s="159" t="s">
        <v>609</v>
      </c>
      <c r="H43" s="50"/>
      <c r="I43" s="158"/>
      <c r="J43" s="49" t="str">
        <f t="shared" si="1"/>
        <v>0</v>
      </c>
    </row>
    <row r="44" spans="1:11" x14ac:dyDescent="0.25">
      <c r="A44" s="77" t="s">
        <v>278</v>
      </c>
      <c r="B44" s="62" t="s">
        <v>610</v>
      </c>
      <c r="C44" s="216"/>
      <c r="D44" s="207"/>
      <c r="E44" s="207"/>
      <c r="F44" s="207"/>
      <c r="G44" s="207"/>
      <c r="H44" s="207"/>
      <c r="I44" s="207"/>
      <c r="J44" s="208"/>
    </row>
    <row r="45" spans="1:11" s="198" customFormat="1" x14ac:dyDescent="0.25">
      <c r="E45" s="199"/>
      <c r="H45" s="45" t="s">
        <v>16</v>
      </c>
      <c r="I45" s="48" t="s">
        <v>48</v>
      </c>
      <c r="J45" s="180">
        <f>SUM(J8:J44)</f>
        <v>0</v>
      </c>
    </row>
    <row r="46" spans="1:11" s="198" customFormat="1" x14ac:dyDescent="0.25">
      <c r="E46" s="199"/>
      <c r="H46" s="38" t="s">
        <v>11</v>
      </c>
      <c r="I46" s="48" t="s">
        <v>281</v>
      </c>
      <c r="J46" s="36">
        <f>J48-J45</f>
        <v>13</v>
      </c>
    </row>
    <row r="47" spans="1:11" s="198" customFormat="1" x14ac:dyDescent="0.25">
      <c r="E47" s="199"/>
      <c r="H47" s="45" t="s">
        <v>15</v>
      </c>
      <c r="I47" s="77"/>
      <c r="J47" s="180"/>
    </row>
    <row r="48" spans="1:11" s="198" customFormat="1" x14ac:dyDescent="0.25">
      <c r="E48" s="199"/>
      <c r="H48" s="47" t="s">
        <v>10</v>
      </c>
      <c r="I48" s="48" t="s">
        <v>280</v>
      </c>
      <c r="J48" s="180">
        <f>COUNTA(J8:J44)</f>
        <v>13</v>
      </c>
    </row>
    <row r="49" spans="2:10" s="198" customFormat="1" x14ac:dyDescent="0.25">
      <c r="B49" s="200"/>
      <c r="E49" s="199"/>
      <c r="H49" s="199"/>
      <c r="J49" s="201"/>
    </row>
    <row r="50" spans="2:10" s="198" customFormat="1" x14ac:dyDescent="0.25">
      <c r="B50" s="200"/>
      <c r="E50" s="199"/>
      <c r="H50" s="199"/>
      <c r="J50" s="201"/>
    </row>
  </sheetData>
  <autoFilter ref="A7:J48"/>
  <mergeCells count="20">
    <mergeCell ref="E28:E29"/>
    <mergeCell ref="B21:B24"/>
    <mergeCell ref="C21:C24"/>
    <mergeCell ref="D21:D24"/>
    <mergeCell ref="E21:E22"/>
    <mergeCell ref="E2:G5"/>
    <mergeCell ref="B9:B11"/>
    <mergeCell ref="C9:C11"/>
    <mergeCell ref="D9:D11"/>
    <mergeCell ref="B15:B20"/>
    <mergeCell ref="C15:C20"/>
    <mergeCell ref="D15:D20"/>
    <mergeCell ref="E15:E16"/>
    <mergeCell ref="E9:E10"/>
    <mergeCell ref="B40:B43"/>
    <mergeCell ref="C40:C43"/>
    <mergeCell ref="D40:D43"/>
    <mergeCell ref="B28:B32"/>
    <mergeCell ref="C28:C32"/>
    <mergeCell ref="D28:D32"/>
  </mergeCells>
  <conditionalFormatting sqref="H15:H16">
    <cfRule type="containsText" dxfId="83" priority="70" operator="containsText" text="TBA">
      <formula>NOT(ISERROR(SEARCH("TBA",H15)))</formula>
    </cfRule>
    <cfRule type="containsText" dxfId="82" priority="71" operator="containsText" text="Fail">
      <formula>NOT(ISERROR(SEARCH("Fail",H15)))</formula>
    </cfRule>
    <cfRule type="containsText" dxfId="81" priority="72" operator="containsText" text="Pass">
      <formula>NOT(ISERROR(SEARCH("Pass",H15)))</formula>
    </cfRule>
  </conditionalFormatting>
  <conditionalFormatting sqref="H28:H29">
    <cfRule type="containsText" dxfId="80" priority="67" operator="containsText" text="TBA">
      <formula>NOT(ISERROR(SEARCH("TBA",H28)))</formula>
    </cfRule>
    <cfRule type="containsText" dxfId="79" priority="68" operator="containsText" text="Fail">
      <formula>NOT(ISERROR(SEARCH("Fail",H28)))</formula>
    </cfRule>
    <cfRule type="containsText" dxfId="78" priority="69" operator="containsText" text="Pass">
      <formula>NOT(ISERROR(SEARCH("Pass",H28)))</formula>
    </cfRule>
  </conditionalFormatting>
  <conditionalFormatting sqref="H9:H10">
    <cfRule type="containsText" dxfId="77" priority="64" operator="containsText" text="TBA">
      <formula>NOT(ISERROR(SEARCH("TBA",H9)))</formula>
    </cfRule>
    <cfRule type="containsText" dxfId="76" priority="65" operator="containsText" text="Fail">
      <formula>NOT(ISERROR(SEARCH("Fail",H9)))</formula>
    </cfRule>
    <cfRule type="containsText" dxfId="75" priority="66" operator="containsText" text="Pass">
      <formula>NOT(ISERROR(SEARCH("Pass",H9)))</formula>
    </cfRule>
  </conditionalFormatting>
  <conditionalFormatting sqref="H11">
    <cfRule type="containsText" dxfId="74" priority="61" operator="containsText" text="TBA">
      <formula>NOT(ISERROR(SEARCH("TBA",H11)))</formula>
    </cfRule>
    <cfRule type="containsText" dxfId="73" priority="62" operator="containsText" text="Fail">
      <formula>NOT(ISERROR(SEARCH("Fail",H11)))</formula>
    </cfRule>
    <cfRule type="containsText" dxfId="72" priority="63" operator="containsText" text="Pass">
      <formula>NOT(ISERROR(SEARCH("Pass",H11)))</formula>
    </cfRule>
  </conditionalFormatting>
  <conditionalFormatting sqref="H17">
    <cfRule type="containsText" dxfId="71" priority="58" operator="containsText" text="TBA">
      <formula>NOT(ISERROR(SEARCH("TBA",H17)))</formula>
    </cfRule>
    <cfRule type="containsText" dxfId="70" priority="59" operator="containsText" text="Fail">
      <formula>NOT(ISERROR(SEARCH("Fail",H17)))</formula>
    </cfRule>
    <cfRule type="containsText" dxfId="69" priority="60" operator="containsText" text="Pass">
      <formula>NOT(ISERROR(SEARCH("Pass",H17)))</formula>
    </cfRule>
  </conditionalFormatting>
  <conditionalFormatting sqref="H18">
    <cfRule type="containsText" dxfId="68" priority="55" operator="containsText" text="TBA">
      <formula>NOT(ISERROR(SEARCH("TBA",H18)))</formula>
    </cfRule>
    <cfRule type="containsText" dxfId="67" priority="56" operator="containsText" text="Fail">
      <formula>NOT(ISERROR(SEARCH("Fail",H18)))</formula>
    </cfRule>
    <cfRule type="containsText" dxfId="66" priority="57" operator="containsText" text="Pass">
      <formula>NOT(ISERROR(SEARCH("Pass",H18)))</formula>
    </cfRule>
  </conditionalFormatting>
  <conditionalFormatting sqref="H19">
    <cfRule type="containsText" dxfId="65" priority="52" operator="containsText" text="TBA">
      <formula>NOT(ISERROR(SEARCH("TBA",H19)))</formula>
    </cfRule>
    <cfRule type="containsText" dxfId="64" priority="53" operator="containsText" text="Fail">
      <formula>NOT(ISERROR(SEARCH("Fail",H19)))</formula>
    </cfRule>
    <cfRule type="containsText" dxfId="63" priority="54" operator="containsText" text="Pass">
      <formula>NOT(ISERROR(SEARCH("Pass",H19)))</formula>
    </cfRule>
  </conditionalFormatting>
  <conditionalFormatting sqref="H20">
    <cfRule type="containsText" dxfId="62" priority="49" operator="containsText" text="TBA">
      <formula>NOT(ISERROR(SEARCH("TBA",H20)))</formula>
    </cfRule>
    <cfRule type="containsText" dxfId="61" priority="50" operator="containsText" text="Fail">
      <formula>NOT(ISERROR(SEARCH("Fail",H20)))</formula>
    </cfRule>
    <cfRule type="containsText" dxfId="60" priority="51" operator="containsText" text="Pass">
      <formula>NOT(ISERROR(SEARCH("Pass",H20)))</formula>
    </cfRule>
  </conditionalFormatting>
  <conditionalFormatting sqref="H23">
    <cfRule type="containsText" dxfId="59" priority="46" operator="containsText" text="TBA">
      <formula>NOT(ISERROR(SEARCH("TBA",H23)))</formula>
    </cfRule>
    <cfRule type="containsText" dxfId="58" priority="47" operator="containsText" text="Fail">
      <formula>NOT(ISERROR(SEARCH("Fail",H23)))</formula>
    </cfRule>
    <cfRule type="containsText" dxfId="57" priority="48" operator="containsText" text="Pass">
      <formula>NOT(ISERROR(SEARCH("Pass",H23)))</formula>
    </cfRule>
  </conditionalFormatting>
  <conditionalFormatting sqref="H24">
    <cfRule type="containsText" dxfId="56" priority="43" operator="containsText" text="TBA">
      <formula>NOT(ISERROR(SEARCH("TBA",H24)))</formula>
    </cfRule>
    <cfRule type="containsText" dxfId="55" priority="44" operator="containsText" text="Fail">
      <formula>NOT(ISERROR(SEARCH("Fail",H24)))</formula>
    </cfRule>
    <cfRule type="containsText" dxfId="54" priority="45" operator="containsText" text="Pass">
      <formula>NOT(ISERROR(SEARCH("Pass",H24)))</formula>
    </cfRule>
  </conditionalFormatting>
  <conditionalFormatting sqref="H30">
    <cfRule type="containsText" dxfId="53" priority="40" operator="containsText" text="TBA">
      <formula>NOT(ISERROR(SEARCH("TBA",H30)))</formula>
    </cfRule>
    <cfRule type="containsText" dxfId="52" priority="41" operator="containsText" text="Fail">
      <formula>NOT(ISERROR(SEARCH("Fail",H30)))</formula>
    </cfRule>
    <cfRule type="containsText" dxfId="51" priority="42" operator="containsText" text="Pass">
      <formula>NOT(ISERROR(SEARCH("Pass",H30)))</formula>
    </cfRule>
  </conditionalFormatting>
  <conditionalFormatting sqref="H31">
    <cfRule type="containsText" dxfId="50" priority="37" operator="containsText" text="TBA">
      <formula>NOT(ISERROR(SEARCH("TBA",H31)))</formula>
    </cfRule>
    <cfRule type="containsText" dxfId="49" priority="38" operator="containsText" text="Fail">
      <formula>NOT(ISERROR(SEARCH("Fail",H31)))</formula>
    </cfRule>
    <cfRule type="containsText" dxfId="48" priority="39" operator="containsText" text="Pass">
      <formula>NOT(ISERROR(SEARCH("Pass",H31)))</formula>
    </cfRule>
  </conditionalFormatting>
  <conditionalFormatting sqref="H32">
    <cfRule type="containsText" dxfId="47" priority="34" operator="containsText" text="TBA">
      <formula>NOT(ISERROR(SEARCH("TBA",H32)))</formula>
    </cfRule>
    <cfRule type="containsText" dxfId="46" priority="35" operator="containsText" text="Fail">
      <formula>NOT(ISERROR(SEARCH("Fail",H32)))</formula>
    </cfRule>
    <cfRule type="containsText" dxfId="45" priority="36" operator="containsText" text="Pass">
      <formula>NOT(ISERROR(SEARCH("Pass",H32)))</formula>
    </cfRule>
  </conditionalFormatting>
  <conditionalFormatting sqref="H41">
    <cfRule type="containsText" dxfId="44" priority="13" operator="containsText" text="TBA">
      <formula>NOT(ISERROR(SEARCH("TBA",H41)))</formula>
    </cfRule>
    <cfRule type="containsText" dxfId="43" priority="14" operator="containsText" text="Fail">
      <formula>NOT(ISERROR(SEARCH("Fail",H41)))</formula>
    </cfRule>
    <cfRule type="containsText" dxfId="42" priority="15" operator="containsText" text="Pass">
      <formula>NOT(ISERROR(SEARCH("Pass",H41)))</formula>
    </cfRule>
  </conditionalFormatting>
  <conditionalFormatting sqref="H42">
    <cfRule type="containsText" dxfId="41" priority="10" operator="containsText" text="TBA">
      <formula>NOT(ISERROR(SEARCH("TBA",H42)))</formula>
    </cfRule>
    <cfRule type="containsText" dxfId="40" priority="11" operator="containsText" text="Fail">
      <formula>NOT(ISERROR(SEARCH("Fail",H42)))</formula>
    </cfRule>
    <cfRule type="containsText" dxfId="39" priority="12" operator="containsText" text="Pass">
      <formula>NOT(ISERROR(SEARCH("Pass",H42)))</formula>
    </cfRule>
  </conditionalFormatting>
  <conditionalFormatting sqref="H43">
    <cfRule type="containsText" dxfId="38" priority="7" operator="containsText" text="TBA">
      <formula>NOT(ISERROR(SEARCH("TBA",H43)))</formula>
    </cfRule>
    <cfRule type="containsText" dxfId="37" priority="8" operator="containsText" text="Fail">
      <formula>NOT(ISERROR(SEARCH("Fail",H43)))</formula>
    </cfRule>
    <cfRule type="containsText" dxfId="36" priority="9" operator="containsText" text="Pass">
      <formula>NOT(ISERROR(SEARCH("Pass",H43)))</formula>
    </cfRule>
  </conditionalFormatting>
  <conditionalFormatting sqref="H21:H22">
    <cfRule type="containsText" dxfId="35" priority="4" operator="containsText" text="TBA">
      <formula>NOT(ISERROR(SEARCH("TBA",H21)))</formula>
    </cfRule>
    <cfRule type="containsText" dxfId="34" priority="5" operator="containsText" text="Fail">
      <formula>NOT(ISERROR(SEARCH("Fail",H21)))</formula>
    </cfRule>
    <cfRule type="containsText" dxfId="33" priority="6" operator="containsText" text="Pass">
      <formula>NOT(ISERROR(SEARCH("Pass",H21)))</formula>
    </cfRule>
  </conditionalFormatting>
  <conditionalFormatting sqref="G40">
    <cfRule type="containsText" dxfId="32" priority="1" operator="containsText" text="TBA">
      <formula>NOT(ISERROR(SEARCH("TBA",G40)))</formula>
    </cfRule>
    <cfRule type="containsText" dxfId="31" priority="2" operator="containsText" text="Fail">
      <formula>NOT(ISERROR(SEARCH("Fail",G40)))</formula>
    </cfRule>
    <cfRule type="containsText" dxfId="30" priority="3" operator="containsText" text="Pass">
      <formula>NOT(ISERROR(SEARCH("Pass",G40)))</formula>
    </cfRule>
  </conditionalFormatting>
  <dataValidations count="2">
    <dataValidation type="list" allowBlank="1" showInputMessage="1" showErrorMessage="1" sqref="H11 H23:H24 H30:H32 H17:H20 H41:H43">
      <formula1>$H$45:$H$48</formula1>
    </dataValidation>
    <dataValidation type="list" allowBlank="1" showInputMessage="1" showErrorMessage="1" sqref="G40">
      <formula1>$H$99:$H$102</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1"/>
  <sheetViews>
    <sheetView showGridLines="0" zoomScale="80" zoomScaleNormal="80" workbookViewId="0">
      <pane xSplit="1" ySplit="7" topLeftCell="B8" activePane="bottomRight" state="frozen"/>
      <selection pane="topRight" activeCell="B1" sqref="B1"/>
      <selection pane="bottomLeft" activeCell="A9" sqref="A9"/>
      <selection pane="bottomRight" activeCell="F10" sqref="F10"/>
    </sheetView>
  </sheetViews>
  <sheetFormatPr defaultColWidth="9.140625" defaultRowHeight="12.75" outlineLevelRow="1" x14ac:dyDescent="0.25"/>
  <cols>
    <col min="1" max="1" width="8.7109375" style="77" customWidth="1"/>
    <col min="2" max="2" width="17.7109375" style="183" customWidth="1"/>
    <col min="3" max="3" width="70.7109375" style="77" customWidth="1"/>
    <col min="4" max="4" width="10.7109375" style="77" customWidth="1"/>
    <col min="5" max="5" width="5.7109375" style="36" customWidth="1"/>
    <col min="6" max="6" width="70.7109375" style="77" customWidth="1"/>
    <col min="7" max="7" width="45.7109375" style="77" customWidth="1"/>
    <col min="8" max="8" width="15.7109375" style="36" customWidth="1"/>
    <col min="9" max="9" width="50.7109375" style="77" customWidth="1"/>
    <col min="10" max="10" width="5.7109375" style="193" customWidth="1"/>
    <col min="11" max="11" width="11.5703125" style="77" customWidth="1"/>
    <col min="12" max="16384" width="9.140625" style="77"/>
  </cols>
  <sheetData>
    <row r="1" spans="1:11" s="4" customFormat="1" ht="45.75" customHeight="1" x14ac:dyDescent="0.25">
      <c r="B1" s="39" t="s">
        <v>36</v>
      </c>
      <c r="C1" s="336" t="s">
        <v>667</v>
      </c>
      <c r="D1" s="185"/>
      <c r="E1" s="149"/>
      <c r="F1" s="150"/>
      <c r="G1" s="151"/>
      <c r="H1" s="59" t="s">
        <v>258</v>
      </c>
      <c r="I1" s="186" t="s">
        <v>899</v>
      </c>
      <c r="J1" s="187"/>
    </row>
    <row r="2" spans="1:11" s="4" customFormat="1" ht="35.25" hidden="1" customHeight="1" outlineLevel="1" x14ac:dyDescent="0.25">
      <c r="B2" s="54" t="s">
        <v>0</v>
      </c>
      <c r="C2" s="76" t="s">
        <v>913</v>
      </c>
      <c r="D2" s="188"/>
      <c r="E2" s="383" t="s">
        <v>1673</v>
      </c>
      <c r="F2" s="384"/>
      <c r="G2" s="385"/>
      <c r="H2" s="55" t="s">
        <v>161</v>
      </c>
      <c r="I2" s="186" t="s">
        <v>899</v>
      </c>
      <c r="J2" s="187"/>
    </row>
    <row r="3" spans="1:11" s="4" customFormat="1" ht="35.25" hidden="1" customHeight="1" outlineLevel="1" x14ac:dyDescent="0.25">
      <c r="B3" s="54" t="s">
        <v>159</v>
      </c>
      <c r="C3" s="57" t="s">
        <v>1044</v>
      </c>
      <c r="D3" s="189"/>
      <c r="E3" s="386"/>
      <c r="F3" s="387"/>
      <c r="G3" s="388"/>
      <c r="H3" s="55" t="s">
        <v>162</v>
      </c>
      <c r="I3" s="186" t="s">
        <v>899</v>
      </c>
      <c r="J3" s="187"/>
    </row>
    <row r="4" spans="1:11" s="4" customFormat="1" ht="81.75" hidden="1" customHeight="1" outlineLevel="1" x14ac:dyDescent="0.25">
      <c r="B4" s="53" t="s">
        <v>46</v>
      </c>
      <c r="C4" s="57" t="s">
        <v>1036</v>
      </c>
      <c r="D4" s="185"/>
      <c r="E4" s="386"/>
      <c r="F4" s="387"/>
      <c r="G4" s="388"/>
      <c r="H4" s="56" t="s">
        <v>163</v>
      </c>
      <c r="I4" s="186" t="s">
        <v>899</v>
      </c>
      <c r="J4" s="190"/>
    </row>
    <row r="5" spans="1:11" s="4" customFormat="1" ht="77.25" hidden="1" outlineLevel="1" thickBot="1" x14ac:dyDescent="0.3">
      <c r="B5" s="74" t="s">
        <v>47</v>
      </c>
      <c r="C5" s="326" t="s">
        <v>1028</v>
      </c>
      <c r="D5" s="148"/>
      <c r="E5" s="389"/>
      <c r="F5" s="390"/>
      <c r="G5" s="391"/>
      <c r="H5" s="55" t="s">
        <v>164</v>
      </c>
      <c r="I5" s="186" t="s">
        <v>899</v>
      </c>
      <c r="J5" s="194"/>
    </row>
    <row r="6" spans="1:11" hidden="1" outlineLevel="1" x14ac:dyDescent="0.25">
      <c r="B6" s="66" t="s">
        <v>151</v>
      </c>
      <c r="C6" s="75"/>
      <c r="D6" s="71"/>
      <c r="E6" s="71"/>
      <c r="F6" s="71"/>
      <c r="G6" s="71"/>
      <c r="H6" s="72"/>
      <c r="I6" s="85"/>
      <c r="J6" s="73"/>
    </row>
    <row r="7" spans="1:11" ht="46.5" collapsed="1" x14ac:dyDescent="0.25">
      <c r="A7" s="192" t="s">
        <v>277</v>
      </c>
      <c r="B7" s="30" t="s">
        <v>152</v>
      </c>
      <c r="C7" s="22" t="s">
        <v>256</v>
      </c>
      <c r="D7" s="154" t="s">
        <v>153</v>
      </c>
      <c r="E7" s="41" t="s">
        <v>154</v>
      </c>
      <c r="F7" s="40" t="s">
        <v>155</v>
      </c>
      <c r="G7" s="22" t="s">
        <v>158</v>
      </c>
      <c r="H7" s="21" t="s">
        <v>156</v>
      </c>
      <c r="I7" s="22" t="s">
        <v>157</v>
      </c>
      <c r="J7" s="83" t="s">
        <v>259</v>
      </c>
      <c r="K7" s="164"/>
    </row>
    <row r="8" spans="1:11" x14ac:dyDescent="0.25">
      <c r="A8" s="77" t="s">
        <v>278</v>
      </c>
      <c r="B8" s="62" t="s">
        <v>611</v>
      </c>
      <c r="C8" s="51"/>
      <c r="D8" s="51"/>
      <c r="E8" s="51"/>
      <c r="F8" s="51"/>
      <c r="G8" s="51"/>
      <c r="H8" s="51"/>
      <c r="I8" s="51"/>
      <c r="J8" s="19"/>
    </row>
    <row r="9" spans="1:11" ht="79.5" customHeight="1" x14ac:dyDescent="0.25">
      <c r="A9" s="46" t="s">
        <v>298</v>
      </c>
      <c r="B9" s="373" t="s">
        <v>1650</v>
      </c>
      <c r="C9" s="372" t="s">
        <v>390</v>
      </c>
      <c r="D9" s="380" t="s">
        <v>59</v>
      </c>
      <c r="E9" s="398">
        <v>0</v>
      </c>
      <c r="F9" s="323" t="s">
        <v>1294</v>
      </c>
      <c r="G9" s="163"/>
      <c r="H9" s="89"/>
      <c r="I9" s="32"/>
      <c r="J9" s="89"/>
    </row>
    <row r="10" spans="1:11" ht="108.75" customHeight="1" x14ac:dyDescent="0.25">
      <c r="A10" s="46"/>
      <c r="B10" s="373"/>
      <c r="C10" s="372"/>
      <c r="D10" s="380"/>
      <c r="E10" s="399"/>
      <c r="F10" s="333" t="s">
        <v>1445</v>
      </c>
      <c r="G10" s="163"/>
      <c r="H10" s="89"/>
      <c r="I10" s="32"/>
      <c r="J10" s="89"/>
    </row>
    <row r="11" spans="1:11" ht="204" x14ac:dyDescent="0.25">
      <c r="A11" s="46" t="s">
        <v>298</v>
      </c>
      <c r="B11" s="377"/>
      <c r="C11" s="371"/>
      <c r="D11" s="381"/>
      <c r="E11" s="50">
        <v>1</v>
      </c>
      <c r="F11" s="43" t="s">
        <v>1446</v>
      </c>
      <c r="G11" s="43" t="s">
        <v>317</v>
      </c>
      <c r="H11" s="50"/>
      <c r="I11" s="159"/>
      <c r="J11" s="49" t="str">
        <f>IF(H11="","0",IF(H11="Pass",1,IF(H11="Fail",0,IF(H11="TBD",0,IF(H11="N/A",1)))))</f>
        <v>0</v>
      </c>
    </row>
    <row r="12" spans="1:11" s="6" customFormat="1" x14ac:dyDescent="0.25">
      <c r="A12" s="77" t="s">
        <v>278</v>
      </c>
      <c r="B12" s="62" t="s">
        <v>612</v>
      </c>
      <c r="C12" s="51"/>
      <c r="D12" s="51"/>
      <c r="E12" s="51"/>
      <c r="F12" s="51"/>
      <c r="G12" s="51"/>
      <c r="H12" s="51"/>
      <c r="I12" s="51"/>
      <c r="J12" s="19"/>
    </row>
    <row r="13" spans="1:11" x14ac:dyDescent="0.25">
      <c r="A13" s="77" t="s">
        <v>278</v>
      </c>
      <c r="B13" s="17"/>
      <c r="C13" s="18"/>
      <c r="D13" s="33"/>
      <c r="E13" s="25"/>
      <c r="F13" s="18"/>
      <c r="G13" s="18"/>
      <c r="H13" s="25"/>
      <c r="I13" s="18"/>
      <c r="J13" s="77"/>
    </row>
    <row r="14" spans="1:11" s="6" customFormat="1" x14ac:dyDescent="0.25">
      <c r="A14" s="77" t="s">
        <v>278</v>
      </c>
      <c r="B14" s="62" t="s">
        <v>613</v>
      </c>
      <c r="C14" s="51"/>
      <c r="D14" s="51"/>
      <c r="E14" s="51"/>
      <c r="F14" s="51"/>
      <c r="G14" s="51"/>
      <c r="H14" s="51"/>
      <c r="I14" s="51"/>
      <c r="J14" s="19"/>
    </row>
    <row r="15" spans="1:11" s="6" customFormat="1" ht="90.75" customHeight="1" x14ac:dyDescent="0.25">
      <c r="A15" s="146" t="s">
        <v>333</v>
      </c>
      <c r="B15" s="406" t="s">
        <v>616</v>
      </c>
      <c r="C15" s="429" t="s">
        <v>725</v>
      </c>
      <c r="D15" s="381" t="s">
        <v>59</v>
      </c>
      <c r="E15" s="398">
        <v>0</v>
      </c>
      <c r="F15" s="323" t="s">
        <v>1168</v>
      </c>
      <c r="G15" s="163"/>
      <c r="H15" s="89"/>
      <c r="I15" s="32"/>
      <c r="J15" s="89"/>
    </row>
    <row r="16" spans="1:11" s="6" customFormat="1" ht="109.5" customHeight="1" x14ac:dyDescent="0.25">
      <c r="A16" s="146" t="s">
        <v>333</v>
      </c>
      <c r="B16" s="407"/>
      <c r="C16" s="414"/>
      <c r="D16" s="381"/>
      <c r="E16" s="399"/>
      <c r="F16" s="323" t="s">
        <v>1219</v>
      </c>
      <c r="G16" s="163"/>
      <c r="H16" s="89"/>
      <c r="I16" s="32"/>
      <c r="J16" s="89"/>
    </row>
    <row r="17" spans="1:11" s="6" customFormat="1" ht="78" customHeight="1" x14ac:dyDescent="0.25">
      <c r="A17" s="146" t="s">
        <v>333</v>
      </c>
      <c r="B17" s="411"/>
      <c r="C17" s="414"/>
      <c r="D17" s="381"/>
      <c r="E17" s="50">
        <v>1</v>
      </c>
      <c r="F17" s="57" t="s">
        <v>1374</v>
      </c>
      <c r="G17" s="57" t="s">
        <v>1370</v>
      </c>
      <c r="H17" s="50"/>
      <c r="I17" s="159"/>
      <c r="J17" s="49">
        <v>0</v>
      </c>
    </row>
    <row r="18" spans="1:11" s="6" customFormat="1" ht="214.5" customHeight="1" x14ac:dyDescent="0.25">
      <c r="A18" s="146"/>
      <c r="B18" s="473"/>
      <c r="C18" s="408"/>
      <c r="D18" s="297"/>
      <c r="E18" s="317">
        <v>2</v>
      </c>
      <c r="F18" s="57" t="s">
        <v>1302</v>
      </c>
      <c r="G18" s="57" t="s">
        <v>1301</v>
      </c>
      <c r="H18" s="50"/>
      <c r="I18" s="159"/>
      <c r="J18" s="49"/>
    </row>
    <row r="19" spans="1:11" s="6" customFormat="1" ht="201.75" customHeight="1" x14ac:dyDescent="0.25">
      <c r="A19" s="146"/>
      <c r="B19" s="473"/>
      <c r="C19" s="408"/>
      <c r="D19" s="297"/>
      <c r="E19" s="317">
        <v>3</v>
      </c>
      <c r="F19" s="57" t="s">
        <v>1304</v>
      </c>
      <c r="G19" s="57" t="s">
        <v>1305</v>
      </c>
      <c r="H19" s="50"/>
      <c r="I19" s="159"/>
      <c r="J19" s="49"/>
    </row>
    <row r="20" spans="1:11" s="6" customFormat="1" ht="230.25" customHeight="1" x14ac:dyDescent="0.25">
      <c r="A20" s="146"/>
      <c r="B20" s="474"/>
      <c r="C20" s="400"/>
      <c r="D20" s="297"/>
      <c r="E20" s="317">
        <v>4</v>
      </c>
      <c r="F20" s="57" t="s">
        <v>1307</v>
      </c>
      <c r="G20" s="57" t="s">
        <v>1306</v>
      </c>
      <c r="H20" s="50"/>
      <c r="I20" s="159"/>
      <c r="J20" s="49"/>
    </row>
    <row r="21" spans="1:11" s="6" customFormat="1" ht="53.25" customHeight="1" x14ac:dyDescent="0.25">
      <c r="A21" s="146"/>
      <c r="B21" s="406" t="s">
        <v>1651</v>
      </c>
      <c r="C21" s="429" t="s">
        <v>722</v>
      </c>
      <c r="D21" s="421" t="s">
        <v>59</v>
      </c>
      <c r="E21" s="394">
        <v>0</v>
      </c>
      <c r="F21" s="309" t="s">
        <v>1379</v>
      </c>
      <c r="G21" s="163"/>
      <c r="H21" s="163"/>
      <c r="I21" s="163"/>
      <c r="J21" s="163"/>
    </row>
    <row r="22" spans="1:11" s="6" customFormat="1" ht="68.25" customHeight="1" x14ac:dyDescent="0.25">
      <c r="A22" s="146"/>
      <c r="B22" s="408"/>
      <c r="C22" s="408"/>
      <c r="D22" s="402"/>
      <c r="E22" s="437"/>
      <c r="F22" s="309" t="s">
        <v>1380</v>
      </c>
      <c r="G22" s="163"/>
      <c r="H22" s="163"/>
      <c r="I22" s="163"/>
      <c r="J22" s="163"/>
    </row>
    <row r="23" spans="1:11" s="6" customFormat="1" ht="112.5" customHeight="1" x14ac:dyDescent="0.25">
      <c r="A23" s="146" t="s">
        <v>333</v>
      </c>
      <c r="B23" s="408"/>
      <c r="C23" s="408"/>
      <c r="D23" s="402"/>
      <c r="E23" s="50">
        <v>1</v>
      </c>
      <c r="F23" s="57" t="s">
        <v>1375</v>
      </c>
      <c r="G23" s="57" t="s">
        <v>355</v>
      </c>
      <c r="H23" s="50"/>
      <c r="I23" s="159"/>
      <c r="J23" s="49" t="str">
        <f>IF(H23="","0",IF(H23="Pass",1,IF(H23="Fail",0,IF(H23="TBD",0,IF(H23="N/A",1)))))</f>
        <v>0</v>
      </c>
    </row>
    <row r="24" spans="1:11" s="6" customFormat="1" ht="104.25" customHeight="1" x14ac:dyDescent="0.25">
      <c r="A24" s="146" t="s">
        <v>333</v>
      </c>
      <c r="B24" s="400"/>
      <c r="C24" s="400"/>
      <c r="D24" s="399"/>
      <c r="E24" s="50">
        <v>2</v>
      </c>
      <c r="F24" s="57" t="s">
        <v>568</v>
      </c>
      <c r="G24" s="57" t="s">
        <v>357</v>
      </c>
      <c r="H24" s="50"/>
      <c r="I24" s="159"/>
      <c r="J24" s="49" t="str">
        <f>IF(H24="","0",IF(H24="Pass",1,IF(H24="Fail",0,IF(H24="TBD",0,IF(H24="N/A",1)))))</f>
        <v>0</v>
      </c>
    </row>
    <row r="25" spans="1:11" s="6" customFormat="1" x14ac:dyDescent="0.25">
      <c r="A25" s="77" t="s">
        <v>278</v>
      </c>
      <c r="B25" s="62" t="s">
        <v>614</v>
      </c>
      <c r="C25" s="51"/>
      <c r="D25" s="51"/>
      <c r="E25" s="51"/>
      <c r="F25" s="51"/>
      <c r="G25" s="51"/>
      <c r="H25" s="51"/>
      <c r="I25" s="51"/>
      <c r="J25" s="19"/>
    </row>
    <row r="26" spans="1:11" x14ac:dyDescent="0.25">
      <c r="A26" s="77" t="s">
        <v>278</v>
      </c>
      <c r="B26" s="17"/>
      <c r="C26" s="18"/>
      <c r="D26" s="33"/>
      <c r="E26" s="25"/>
      <c r="F26" s="18"/>
      <c r="G26" s="18"/>
      <c r="H26" s="25"/>
      <c r="I26" s="18"/>
      <c r="J26" s="77"/>
    </row>
    <row r="27" spans="1:11" s="6" customFormat="1" x14ac:dyDescent="0.25">
      <c r="A27" s="77" t="s">
        <v>278</v>
      </c>
      <c r="B27" s="62" t="s">
        <v>615</v>
      </c>
      <c r="C27" s="51"/>
      <c r="D27" s="51"/>
      <c r="E27" s="51"/>
      <c r="F27" s="51"/>
      <c r="G27" s="51"/>
      <c r="H27" s="51"/>
      <c r="I27" s="51"/>
      <c r="J27" s="19"/>
    </row>
    <row r="28" spans="1:11" ht="48.75" customHeight="1" x14ac:dyDescent="0.2">
      <c r="A28" s="46" t="s">
        <v>333</v>
      </c>
      <c r="B28" s="290" t="s">
        <v>1652</v>
      </c>
      <c r="C28" s="285" t="s">
        <v>1008</v>
      </c>
      <c r="D28" s="283" t="s">
        <v>15</v>
      </c>
      <c r="E28" s="288">
        <v>0</v>
      </c>
      <c r="F28" s="323" t="s">
        <v>1016</v>
      </c>
      <c r="G28" s="163"/>
      <c r="H28" s="163"/>
      <c r="I28" s="163"/>
      <c r="J28" s="163"/>
      <c r="K28" s="161"/>
    </row>
    <row r="29" spans="1:11" s="6" customFormat="1" x14ac:dyDescent="0.25">
      <c r="A29" s="77" t="s">
        <v>278</v>
      </c>
      <c r="B29" s="62" t="s">
        <v>617</v>
      </c>
      <c r="C29" s="51"/>
      <c r="D29" s="51"/>
      <c r="E29" s="51"/>
      <c r="F29" s="51"/>
      <c r="G29" s="51"/>
      <c r="H29" s="51"/>
      <c r="I29" s="51"/>
      <c r="J29" s="19"/>
    </row>
    <row r="30" spans="1:11" x14ac:dyDescent="0.25">
      <c r="A30" s="77" t="s">
        <v>278</v>
      </c>
      <c r="B30" s="17"/>
      <c r="C30" s="18"/>
      <c r="D30" s="33"/>
      <c r="E30" s="25"/>
      <c r="F30" s="18"/>
      <c r="G30" s="18"/>
      <c r="H30" s="25"/>
      <c r="I30" s="18"/>
      <c r="J30" s="77"/>
    </row>
    <row r="31" spans="1:11" s="6" customFormat="1" x14ac:dyDescent="0.25">
      <c r="A31" s="77" t="s">
        <v>278</v>
      </c>
      <c r="B31" s="62" t="s">
        <v>618</v>
      </c>
      <c r="C31" s="51"/>
      <c r="D31" s="51"/>
      <c r="E31" s="51"/>
      <c r="F31" s="51"/>
      <c r="G31" s="51"/>
      <c r="H31" s="51"/>
      <c r="I31" s="51"/>
      <c r="J31" s="19"/>
    </row>
    <row r="32" spans="1:11" s="6" customFormat="1" ht="39.75" customHeight="1" x14ac:dyDescent="0.25">
      <c r="A32" s="146" t="s">
        <v>333</v>
      </c>
      <c r="B32" s="453" t="s">
        <v>1653</v>
      </c>
      <c r="C32" s="454" t="s">
        <v>619</v>
      </c>
      <c r="D32" s="370" t="s">
        <v>49</v>
      </c>
      <c r="E32" s="50">
        <v>0</v>
      </c>
      <c r="F32" s="323" t="s">
        <v>1540</v>
      </c>
      <c r="G32" s="89"/>
      <c r="H32" s="163"/>
      <c r="I32" s="89"/>
      <c r="J32" s="89"/>
    </row>
    <row r="33" spans="1:10" s="6" customFormat="1" ht="76.5" customHeight="1" x14ac:dyDescent="0.25">
      <c r="A33" s="146"/>
      <c r="B33" s="453"/>
      <c r="C33" s="454"/>
      <c r="D33" s="370"/>
      <c r="E33" s="50">
        <v>1</v>
      </c>
      <c r="F33" s="159" t="s">
        <v>1289</v>
      </c>
      <c r="G33" s="57" t="s">
        <v>1308</v>
      </c>
      <c r="H33" s="50"/>
      <c r="I33" s="158"/>
      <c r="J33" s="49" t="str">
        <f t="shared" ref="J33:J35" si="0">IF(H33="","0",IF(H33="Pass",1,IF(H33="Fail",0,IF(H33="TBD",0,IF(H33="N/A",1)))))</f>
        <v>0</v>
      </c>
    </row>
    <row r="34" spans="1:10" s="6" customFormat="1" ht="126" customHeight="1" x14ac:dyDescent="0.25">
      <c r="A34" s="146" t="s">
        <v>333</v>
      </c>
      <c r="B34" s="453"/>
      <c r="C34" s="454"/>
      <c r="D34" s="370"/>
      <c r="E34" s="50">
        <v>2</v>
      </c>
      <c r="F34" s="159" t="s">
        <v>1309</v>
      </c>
      <c r="G34" s="159" t="s">
        <v>620</v>
      </c>
      <c r="H34" s="50"/>
      <c r="I34" s="158"/>
      <c r="J34" s="49" t="str">
        <f t="shared" si="0"/>
        <v>0</v>
      </c>
    </row>
    <row r="35" spans="1:10" s="6" customFormat="1" ht="76.5" customHeight="1" x14ac:dyDescent="0.25">
      <c r="A35" s="146" t="s">
        <v>333</v>
      </c>
      <c r="B35" s="453"/>
      <c r="C35" s="454"/>
      <c r="D35" s="370"/>
      <c r="E35" s="50">
        <v>3</v>
      </c>
      <c r="F35" s="57" t="s">
        <v>1286</v>
      </c>
      <c r="G35" s="159" t="s">
        <v>621</v>
      </c>
      <c r="H35" s="50"/>
      <c r="I35" s="158"/>
      <c r="J35" s="49" t="str">
        <f t="shared" si="0"/>
        <v>0</v>
      </c>
    </row>
    <row r="36" spans="1:10" x14ac:dyDescent="0.25">
      <c r="A36" s="77" t="s">
        <v>278</v>
      </c>
      <c r="B36" s="62" t="s">
        <v>622</v>
      </c>
      <c r="C36" s="51"/>
      <c r="D36" s="51"/>
      <c r="E36" s="51"/>
      <c r="F36" s="51"/>
      <c r="G36" s="51"/>
      <c r="H36" s="51"/>
      <c r="I36" s="51"/>
      <c r="J36" s="19"/>
    </row>
    <row r="37" spans="1:10" x14ac:dyDescent="0.25">
      <c r="H37" s="45" t="s">
        <v>16</v>
      </c>
      <c r="I37" s="48" t="s">
        <v>48</v>
      </c>
      <c r="J37" s="180">
        <f>SUM(J8:J36)</f>
        <v>0</v>
      </c>
    </row>
    <row r="38" spans="1:10" x14ac:dyDescent="0.25">
      <c r="H38" s="38" t="s">
        <v>11</v>
      </c>
      <c r="I38" s="48" t="s">
        <v>281</v>
      </c>
      <c r="J38" s="36">
        <f>J40-J37</f>
        <v>7</v>
      </c>
    </row>
    <row r="39" spans="1:10" x14ac:dyDescent="0.25">
      <c r="H39" s="45" t="s">
        <v>15</v>
      </c>
      <c r="J39" s="180"/>
    </row>
    <row r="40" spans="1:10" x14ac:dyDescent="0.25">
      <c r="H40" s="47" t="s">
        <v>10</v>
      </c>
      <c r="I40" s="48" t="s">
        <v>280</v>
      </c>
      <c r="J40" s="180">
        <f>COUNTA(J8:J35)</f>
        <v>7</v>
      </c>
    </row>
    <row r="41" spans="1:10" x14ac:dyDescent="0.25">
      <c r="H41" s="47"/>
      <c r="J41" s="47"/>
    </row>
  </sheetData>
  <autoFilter ref="A7:J40"/>
  <mergeCells count="16">
    <mergeCell ref="E21:E22"/>
    <mergeCell ref="B21:B24"/>
    <mergeCell ref="C21:C24"/>
    <mergeCell ref="D21:D24"/>
    <mergeCell ref="B32:B35"/>
    <mergeCell ref="C32:C35"/>
    <mergeCell ref="D32:D35"/>
    <mergeCell ref="E2:G5"/>
    <mergeCell ref="B9:B11"/>
    <mergeCell ref="C9:C11"/>
    <mergeCell ref="D9:D11"/>
    <mergeCell ref="D15:D17"/>
    <mergeCell ref="E9:E10"/>
    <mergeCell ref="E15:E16"/>
    <mergeCell ref="B15:B20"/>
    <mergeCell ref="C15:C20"/>
  </mergeCells>
  <conditionalFormatting sqref="H9:H10">
    <cfRule type="containsText" dxfId="29" priority="49" operator="containsText" text="TBA">
      <formula>NOT(ISERROR(SEARCH("TBA",H9)))</formula>
    </cfRule>
    <cfRule type="containsText" dxfId="28" priority="50" operator="containsText" text="Fail">
      <formula>NOT(ISERROR(SEARCH("Fail",H9)))</formula>
    </cfRule>
    <cfRule type="containsText" dxfId="27" priority="51" operator="containsText" text="Pass">
      <formula>NOT(ISERROR(SEARCH("Pass",H9)))</formula>
    </cfRule>
  </conditionalFormatting>
  <conditionalFormatting sqref="H11">
    <cfRule type="containsText" dxfId="26" priority="46" operator="containsText" text="TBA">
      <formula>NOT(ISERROR(SEARCH("TBA",H11)))</formula>
    </cfRule>
    <cfRule type="containsText" dxfId="25" priority="47" operator="containsText" text="Fail">
      <formula>NOT(ISERROR(SEARCH("Fail",H11)))</formula>
    </cfRule>
    <cfRule type="containsText" dxfId="24" priority="48" operator="containsText" text="Pass">
      <formula>NOT(ISERROR(SEARCH("Pass",H11)))</formula>
    </cfRule>
  </conditionalFormatting>
  <conditionalFormatting sqref="H23">
    <cfRule type="containsText" dxfId="23" priority="43" operator="containsText" text="TBA">
      <formula>NOT(ISERROR(SEARCH("TBA",H23)))</formula>
    </cfRule>
    <cfRule type="containsText" dxfId="22" priority="44" operator="containsText" text="Fail">
      <formula>NOT(ISERROR(SEARCH("Fail",H23)))</formula>
    </cfRule>
    <cfRule type="containsText" dxfId="21" priority="45" operator="containsText" text="Pass">
      <formula>NOT(ISERROR(SEARCH("Pass",H23)))</formula>
    </cfRule>
  </conditionalFormatting>
  <conditionalFormatting sqref="H24">
    <cfRule type="containsText" dxfId="20" priority="40" operator="containsText" text="TBA">
      <formula>NOT(ISERROR(SEARCH("TBA",H24)))</formula>
    </cfRule>
    <cfRule type="containsText" dxfId="19" priority="41" operator="containsText" text="Fail">
      <formula>NOT(ISERROR(SEARCH("Fail",H24)))</formula>
    </cfRule>
    <cfRule type="containsText" dxfId="18" priority="42" operator="containsText" text="Pass">
      <formula>NOT(ISERROR(SEARCH("Pass",H24)))</formula>
    </cfRule>
  </conditionalFormatting>
  <conditionalFormatting sqref="H33">
    <cfRule type="containsText" dxfId="17" priority="19" operator="containsText" text="TBA">
      <formula>NOT(ISERROR(SEARCH("TBA",H33)))</formula>
    </cfRule>
    <cfRule type="containsText" dxfId="16" priority="20" operator="containsText" text="Fail">
      <formula>NOT(ISERROR(SEARCH("Fail",H33)))</formula>
    </cfRule>
    <cfRule type="containsText" dxfId="15" priority="21" operator="containsText" text="Pass">
      <formula>NOT(ISERROR(SEARCH("Pass",H33)))</formula>
    </cfRule>
  </conditionalFormatting>
  <conditionalFormatting sqref="H34">
    <cfRule type="containsText" dxfId="14" priority="16" operator="containsText" text="TBA">
      <formula>NOT(ISERROR(SEARCH("TBA",H34)))</formula>
    </cfRule>
    <cfRule type="containsText" dxfId="13" priority="17" operator="containsText" text="Fail">
      <formula>NOT(ISERROR(SEARCH("Fail",H34)))</formula>
    </cfRule>
    <cfRule type="containsText" dxfId="12" priority="18" operator="containsText" text="Pass">
      <formula>NOT(ISERROR(SEARCH("Pass",H34)))</formula>
    </cfRule>
  </conditionalFormatting>
  <conditionalFormatting sqref="H35">
    <cfRule type="containsText" dxfId="11" priority="13" operator="containsText" text="TBA">
      <formula>NOT(ISERROR(SEARCH("TBA",H35)))</formula>
    </cfRule>
    <cfRule type="containsText" dxfId="10" priority="14" operator="containsText" text="Fail">
      <formula>NOT(ISERROR(SEARCH("Fail",H35)))</formula>
    </cfRule>
    <cfRule type="containsText" dxfId="9" priority="15" operator="containsText" text="Pass">
      <formula>NOT(ISERROR(SEARCH("Pass",H35)))</formula>
    </cfRule>
  </conditionalFormatting>
  <conditionalFormatting sqref="H17:H20">
    <cfRule type="containsText" dxfId="8" priority="7" operator="containsText" text="TBA">
      <formula>NOT(ISERROR(SEARCH("TBA",H17)))</formula>
    </cfRule>
    <cfRule type="containsText" dxfId="7" priority="8" operator="containsText" text="Fail">
      <formula>NOT(ISERROR(SEARCH("Fail",H17)))</formula>
    </cfRule>
    <cfRule type="containsText" dxfId="6" priority="9" operator="containsText" text="Pass">
      <formula>NOT(ISERROR(SEARCH("Pass",H17)))</formula>
    </cfRule>
  </conditionalFormatting>
  <conditionalFormatting sqref="H15:H16">
    <cfRule type="containsText" dxfId="5" priority="4" operator="containsText" text="TBA">
      <formula>NOT(ISERROR(SEARCH("TBA",H15)))</formula>
    </cfRule>
    <cfRule type="containsText" dxfId="4" priority="5" operator="containsText" text="Fail">
      <formula>NOT(ISERROR(SEARCH("Fail",H15)))</formula>
    </cfRule>
    <cfRule type="containsText" dxfId="3" priority="6" operator="containsText" text="Pass">
      <formula>NOT(ISERROR(SEARCH("Pass",H15)))</formula>
    </cfRule>
  </conditionalFormatting>
  <conditionalFormatting sqref="G32">
    <cfRule type="containsText" dxfId="2" priority="1" operator="containsText" text="TBA">
      <formula>NOT(ISERROR(SEARCH("TBA",G32)))</formula>
    </cfRule>
    <cfRule type="containsText" dxfId="1" priority="2" operator="containsText" text="Fail">
      <formula>NOT(ISERROR(SEARCH("Fail",G32)))</formula>
    </cfRule>
    <cfRule type="containsText" dxfId="0" priority="3" operator="containsText" text="Pass">
      <formula>NOT(ISERROR(SEARCH("Pass",G32)))</formula>
    </cfRule>
  </conditionalFormatting>
  <dataValidations count="2">
    <dataValidation type="list" allowBlank="1" showInputMessage="1" showErrorMessage="1" sqref="H11 H23:H24 H17:H20 H33:H35">
      <formula1>$H$37:$H$40</formula1>
    </dataValidation>
    <dataValidation type="list" allowBlank="1" showInputMessage="1" showErrorMessage="1" sqref="G32">
      <formula1>$H$99:$H$102</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topLeftCell="A10" zoomScale="80" zoomScaleNormal="80" workbookViewId="0">
      <selection activeCell="C15" sqref="C15"/>
    </sheetView>
  </sheetViews>
  <sheetFormatPr defaultRowHeight="15" x14ac:dyDescent="0.25"/>
  <cols>
    <col min="1" max="1" width="5.5703125" customWidth="1"/>
    <col min="2" max="2" width="25" style="348" customWidth="1"/>
    <col min="3" max="3" width="103.140625" style="349" customWidth="1"/>
  </cols>
  <sheetData>
    <row r="1" spans="1:13" s="128" customFormat="1" ht="21" customHeight="1" x14ac:dyDescent="0.2">
      <c r="A1" s="113" t="s">
        <v>690</v>
      </c>
      <c r="B1" s="130"/>
      <c r="C1" s="129"/>
    </row>
    <row r="2" spans="1:13" s="128" customFormat="1" ht="9" customHeight="1" x14ac:dyDescent="0.2">
      <c r="B2" s="346"/>
      <c r="C2" s="347"/>
    </row>
    <row r="3" spans="1:13" s="128" customFormat="1" ht="33" customHeight="1" x14ac:dyDescent="0.2">
      <c r="A3" s="117"/>
      <c r="B3" s="476" t="s">
        <v>691</v>
      </c>
      <c r="C3" s="476"/>
    </row>
    <row r="4" spans="1:13" s="128" customFormat="1" ht="9" customHeight="1" x14ac:dyDescent="0.2">
      <c r="A4" s="117"/>
      <c r="B4" s="130"/>
      <c r="C4" s="129"/>
    </row>
    <row r="5" spans="1:13" s="128" customFormat="1" ht="9" customHeight="1" x14ac:dyDescent="0.2">
      <c r="A5" s="117"/>
      <c r="B5" s="130"/>
      <c r="C5" s="129"/>
    </row>
    <row r="6" spans="1:13" s="128" customFormat="1" ht="38.25" customHeight="1" x14ac:dyDescent="0.2">
      <c r="A6" s="117"/>
      <c r="B6" s="343" t="s">
        <v>692</v>
      </c>
      <c r="C6" s="344" t="s">
        <v>689</v>
      </c>
    </row>
    <row r="7" spans="1:13" s="128" customFormat="1" ht="409.6" customHeight="1" x14ac:dyDescent="0.2">
      <c r="A7" s="117"/>
      <c r="B7" s="340" t="s">
        <v>693</v>
      </c>
      <c r="C7" s="341" t="s">
        <v>1677</v>
      </c>
    </row>
    <row r="8" spans="1:13" s="128" customFormat="1" ht="75" customHeight="1" x14ac:dyDescent="0.2">
      <c r="A8" s="117"/>
      <c r="B8" s="340" t="s">
        <v>1015</v>
      </c>
      <c r="C8" s="341" t="s">
        <v>1678</v>
      </c>
    </row>
    <row r="9" spans="1:13" s="128" customFormat="1" ht="30" customHeight="1" x14ac:dyDescent="0.2">
      <c r="A9" s="117"/>
      <c r="B9" s="340" t="s">
        <v>694</v>
      </c>
      <c r="C9" s="341" t="s">
        <v>708</v>
      </c>
    </row>
    <row r="10" spans="1:13" ht="30" customHeight="1" x14ac:dyDescent="0.25">
      <c r="B10" s="340" t="s">
        <v>695</v>
      </c>
      <c r="C10" s="341" t="s">
        <v>709</v>
      </c>
    </row>
    <row r="11" spans="1:13" ht="30" customHeight="1" x14ac:dyDescent="0.25">
      <c r="B11" s="340" t="s">
        <v>696</v>
      </c>
      <c r="C11" s="341" t="s">
        <v>711</v>
      </c>
    </row>
    <row r="12" spans="1:13" ht="30" customHeight="1" x14ac:dyDescent="0.25">
      <c r="B12" s="340" t="s">
        <v>697</v>
      </c>
      <c r="C12" s="341" t="s">
        <v>710</v>
      </c>
    </row>
    <row r="13" spans="1:13" ht="30" customHeight="1" x14ac:dyDescent="0.25">
      <c r="B13" s="340" t="s">
        <v>698</v>
      </c>
      <c r="C13" s="341" t="s">
        <v>712</v>
      </c>
    </row>
    <row r="14" spans="1:13" ht="385.5" customHeight="1" x14ac:dyDescent="0.25">
      <c r="B14" s="340" t="s">
        <v>699</v>
      </c>
      <c r="C14" s="341" t="s">
        <v>1674</v>
      </c>
    </row>
    <row r="15" spans="1:13" ht="327" customHeight="1" x14ac:dyDescent="0.25">
      <c r="B15" s="340" t="s">
        <v>700</v>
      </c>
      <c r="C15" s="341" t="s">
        <v>1679</v>
      </c>
      <c r="M15" s="230"/>
    </row>
    <row r="16" spans="1:13" ht="86.25" customHeight="1" x14ac:dyDescent="0.25">
      <c r="B16" s="340" t="s">
        <v>701</v>
      </c>
      <c r="C16" s="341" t="s">
        <v>713</v>
      </c>
    </row>
    <row r="17" spans="2:3" ht="62.25" customHeight="1" x14ac:dyDescent="0.25">
      <c r="B17" s="340" t="s">
        <v>702</v>
      </c>
      <c r="C17" s="341" t="s">
        <v>714</v>
      </c>
    </row>
    <row r="18" spans="2:3" ht="44.25" customHeight="1" x14ac:dyDescent="0.25">
      <c r="B18" s="340" t="s">
        <v>703</v>
      </c>
      <c r="C18" s="341" t="s">
        <v>715</v>
      </c>
    </row>
    <row r="19" spans="2:3" ht="30" customHeight="1" x14ac:dyDescent="0.25">
      <c r="B19" s="340" t="s">
        <v>704</v>
      </c>
      <c r="C19" s="341" t="s">
        <v>716</v>
      </c>
    </row>
    <row r="20" spans="2:3" ht="30" customHeight="1" x14ac:dyDescent="0.25">
      <c r="B20" s="340" t="s">
        <v>705</v>
      </c>
      <c r="C20" s="341" t="s">
        <v>709</v>
      </c>
    </row>
    <row r="21" spans="2:3" ht="30" customHeight="1" x14ac:dyDescent="0.25">
      <c r="B21" s="340" t="s">
        <v>706</v>
      </c>
      <c r="C21" s="341" t="s">
        <v>717</v>
      </c>
    </row>
    <row r="22" spans="2:3" ht="30" customHeight="1" x14ac:dyDescent="0.25">
      <c r="B22" s="340" t="s">
        <v>707</v>
      </c>
      <c r="C22" s="341" t="s">
        <v>718</v>
      </c>
    </row>
    <row r="23" spans="2:3" ht="30" customHeight="1" x14ac:dyDescent="0.25">
      <c r="B23" s="340" t="s">
        <v>1013</v>
      </c>
      <c r="C23" s="341" t="s">
        <v>1014</v>
      </c>
    </row>
    <row r="24" spans="2:3" ht="30" customHeight="1" x14ac:dyDescent="0.25">
      <c r="B24" s="340"/>
      <c r="C24" s="341"/>
    </row>
    <row r="25" spans="2:3" ht="30" customHeight="1" x14ac:dyDescent="0.25">
      <c r="B25" s="340"/>
      <c r="C25" s="341"/>
    </row>
    <row r="26" spans="2:3" ht="30" customHeight="1" x14ac:dyDescent="0.25">
      <c r="B26" s="340"/>
      <c r="C26" s="341"/>
    </row>
    <row r="27" spans="2:3" ht="30" customHeight="1" x14ac:dyDescent="0.25">
      <c r="B27" s="340"/>
      <c r="C27" s="341"/>
    </row>
    <row r="28" spans="2:3" ht="30" customHeight="1" x14ac:dyDescent="0.25">
      <c r="B28" s="340"/>
      <c r="C28" s="341"/>
    </row>
    <row r="29" spans="2:3" ht="30" customHeight="1" x14ac:dyDescent="0.25">
      <c r="B29" s="340"/>
      <c r="C29" s="341"/>
    </row>
  </sheetData>
  <mergeCells count="1">
    <mergeCell ref="B3:C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sheetPr>
  <dimension ref="A1:C100"/>
  <sheetViews>
    <sheetView zoomScale="85" zoomScaleNormal="85" workbookViewId="0">
      <selection activeCell="B1" sqref="B1"/>
    </sheetView>
  </sheetViews>
  <sheetFormatPr defaultColWidth="8.85546875" defaultRowHeight="12.75" x14ac:dyDescent="0.2"/>
  <cols>
    <col min="1" max="1" width="1.7109375" style="128" customWidth="1"/>
    <col min="2" max="2" width="21.7109375" style="128" customWidth="1"/>
    <col min="3" max="3" width="112" style="128" customWidth="1"/>
    <col min="4" max="16384" width="8.85546875" style="128"/>
  </cols>
  <sheetData>
    <row r="1" spans="1:3" ht="21" customHeight="1" x14ac:dyDescent="0.2">
      <c r="B1" s="113" t="s">
        <v>5</v>
      </c>
      <c r="C1" s="117"/>
    </row>
    <row r="2" spans="1:3" ht="9" customHeight="1" x14ac:dyDescent="0.2"/>
    <row r="3" spans="1:3" ht="15" customHeight="1" x14ac:dyDescent="0.2">
      <c r="A3" s="117"/>
      <c r="B3" s="117" t="s">
        <v>26</v>
      </c>
      <c r="C3" s="129"/>
    </row>
    <row r="4" spans="1:3" ht="9" customHeight="1" x14ac:dyDescent="0.2">
      <c r="A4" s="117"/>
      <c r="B4" s="130"/>
      <c r="C4" s="129"/>
    </row>
    <row r="5" spans="1:3" ht="15" customHeight="1" x14ac:dyDescent="0.2">
      <c r="A5" s="117"/>
      <c r="B5" s="131" t="s">
        <v>6</v>
      </c>
      <c r="C5" s="129"/>
    </row>
    <row r="6" spans="1:3" ht="9" customHeight="1" x14ac:dyDescent="0.2">
      <c r="A6" s="117"/>
      <c r="B6" s="130"/>
      <c r="C6" s="129"/>
    </row>
    <row r="7" spans="1:3" s="345" customFormat="1" ht="24" customHeight="1" x14ac:dyDescent="0.25">
      <c r="A7" s="342"/>
      <c r="B7" s="133" t="s">
        <v>7</v>
      </c>
      <c r="C7" s="135" t="s">
        <v>8</v>
      </c>
    </row>
    <row r="8" spans="1:3" s="339" customFormat="1" ht="30" customHeight="1" x14ac:dyDescent="0.25">
      <c r="A8" s="338"/>
      <c r="B8" s="134" t="s">
        <v>37</v>
      </c>
      <c r="C8" s="132" t="s">
        <v>1658</v>
      </c>
    </row>
    <row r="9" spans="1:3" s="339" customFormat="1" ht="28.5" customHeight="1" x14ac:dyDescent="0.25">
      <c r="A9" s="338"/>
      <c r="B9" s="134" t="s">
        <v>38</v>
      </c>
      <c r="C9" s="132" t="s">
        <v>39</v>
      </c>
    </row>
    <row r="10" spans="1:3" s="339" customFormat="1" ht="27.75" customHeight="1" x14ac:dyDescent="0.25">
      <c r="A10" s="338"/>
      <c r="B10" s="134" t="s">
        <v>40</v>
      </c>
      <c r="C10" s="132" t="s">
        <v>1660</v>
      </c>
    </row>
    <row r="11" spans="1:3" s="339" customFormat="1" ht="28.5" customHeight="1" x14ac:dyDescent="0.25">
      <c r="A11" s="338"/>
      <c r="B11" s="134" t="s">
        <v>41</v>
      </c>
      <c r="C11" s="132" t="s">
        <v>42</v>
      </c>
    </row>
    <row r="12" spans="1:3" s="339" customFormat="1" ht="33" customHeight="1" x14ac:dyDescent="0.25">
      <c r="B12" s="134" t="s">
        <v>1</v>
      </c>
      <c r="C12" s="132" t="s">
        <v>1659</v>
      </c>
    </row>
    <row r="13" spans="1:3" s="339" customFormat="1" ht="22.5" customHeight="1" x14ac:dyDescent="0.25">
      <c r="B13" s="134" t="s">
        <v>901</v>
      </c>
      <c r="C13" s="325" t="s">
        <v>1661</v>
      </c>
    </row>
    <row r="14" spans="1:3" s="339" customFormat="1" ht="30.75" customHeight="1" x14ac:dyDescent="0.25">
      <c r="B14" s="134" t="s">
        <v>257</v>
      </c>
      <c r="C14" s="132" t="s">
        <v>1662</v>
      </c>
    </row>
    <row r="15" spans="1:3" s="339" customFormat="1" ht="53.25" customHeight="1" x14ac:dyDescent="0.25">
      <c r="B15" s="134" t="s">
        <v>2</v>
      </c>
      <c r="C15" s="132" t="s">
        <v>1663</v>
      </c>
    </row>
    <row r="16" spans="1:3" s="339" customFormat="1" ht="27" customHeight="1" x14ac:dyDescent="0.25">
      <c r="B16" s="134" t="s">
        <v>29</v>
      </c>
      <c r="C16" s="132" t="s">
        <v>33</v>
      </c>
    </row>
    <row r="17" spans="2:3" s="339" customFormat="1" ht="27.75" customHeight="1" x14ac:dyDescent="0.25">
      <c r="B17" s="134" t="s">
        <v>27</v>
      </c>
      <c r="C17" s="132" t="s">
        <v>34</v>
      </c>
    </row>
    <row r="18" spans="2:3" s="339" customFormat="1" ht="36" customHeight="1" x14ac:dyDescent="0.25">
      <c r="B18" s="134" t="s">
        <v>28</v>
      </c>
      <c r="C18" s="132" t="s">
        <v>1664</v>
      </c>
    </row>
    <row r="19" spans="2:3" s="339" customFormat="1" ht="118.5" customHeight="1" x14ac:dyDescent="0.25">
      <c r="B19" s="134" t="s">
        <v>12</v>
      </c>
      <c r="C19" s="132" t="s">
        <v>1665</v>
      </c>
    </row>
    <row r="20" spans="2:3" s="339" customFormat="1" ht="25.5" customHeight="1" x14ac:dyDescent="0.25">
      <c r="B20" s="134" t="s">
        <v>9</v>
      </c>
      <c r="C20" s="132" t="s">
        <v>35</v>
      </c>
    </row>
    <row r="95" spans="2:2" x14ac:dyDescent="0.2">
      <c r="B95" s="128" t="s">
        <v>10</v>
      </c>
    </row>
    <row r="96" spans="2:2" x14ac:dyDescent="0.2">
      <c r="B96" s="128" t="s">
        <v>11</v>
      </c>
    </row>
    <row r="97" spans="2:2" ht="12.6" hidden="1" x14ac:dyDescent="0.2">
      <c r="B97" s="128" t="s">
        <v>15</v>
      </c>
    </row>
    <row r="98" spans="2:2" ht="12.6" hidden="1" x14ac:dyDescent="0.2">
      <c r="B98" s="128" t="s">
        <v>16</v>
      </c>
    </row>
    <row r="99" spans="2:2" ht="12.6" hidden="1" x14ac:dyDescent="0.2"/>
    <row r="100" spans="2:2" ht="12.6" hidden="1" x14ac:dyDescent="0.2"/>
  </sheetData>
  <customSheetViews>
    <customSheetView guid="{52D9BF29-9D99-4C02-B1AB-F98A7CD8B52E}" scale="90" hiddenRows="1">
      <selection activeCell="C20" sqref="C20"/>
      <pageMargins left="0.70866141732283472" right="0.70866141732283472" top="0.74803149606299213" bottom="0.74803149606299213" header="0.31496062992125984" footer="0.31496062992125984"/>
      <pageSetup paperSize="8" orientation="landscape" r:id="rId1"/>
    </customSheetView>
    <customSheetView guid="{20B9E7CB-B377-4CA3-9140-04DC7572D088}">
      <selection activeCell="C13" sqref="C13"/>
      <pageMargins left="0.7" right="0.7" top="0.75" bottom="0.75" header="0.3" footer="0.3"/>
    </customSheetView>
    <customSheetView guid="{F8A0DB4D-C2E2-432B-8BE5-72A25D8D6FC5}">
      <selection activeCell="C13" sqref="C13"/>
      <pageMargins left="0.7" right="0.7" top="0.75" bottom="0.75" header="0.3" footer="0.3"/>
    </customSheetView>
  </customSheetViews>
  <pageMargins left="0.59055118110236227" right="0.19685039370078741" top="0.35433070866141736" bottom="0.35433070866141736" header="0.19685039370078741" footer="0.19685039370078741"/>
  <pageSetup paperSize="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B1:F51"/>
  <sheetViews>
    <sheetView zoomScale="80" zoomScaleNormal="80" workbookViewId="0">
      <selection activeCell="B21" sqref="B21:D21"/>
    </sheetView>
  </sheetViews>
  <sheetFormatPr defaultColWidth="9.140625" defaultRowHeight="21" customHeight="1" x14ac:dyDescent="0.2"/>
  <cols>
    <col min="1" max="1" width="9.140625" style="128"/>
    <col min="2" max="2" width="37.85546875" style="128" customWidth="1"/>
    <col min="3" max="3" width="16.5703125" style="136" customWidth="1"/>
    <col min="4" max="4" width="24.5703125" style="128" customWidth="1"/>
    <col min="5" max="5" width="75.7109375" style="128" customWidth="1"/>
    <col min="6" max="16384" width="9.140625" style="128"/>
  </cols>
  <sheetData>
    <row r="1" spans="2:6" ht="15" customHeight="1" x14ac:dyDescent="0.2"/>
    <row r="2" spans="2:6" ht="31.5" customHeight="1" x14ac:dyDescent="0.2">
      <c r="B2" s="361" t="s">
        <v>900</v>
      </c>
      <c r="C2" s="361"/>
      <c r="D2" s="361"/>
      <c r="E2" s="361"/>
      <c r="F2" s="155"/>
    </row>
    <row r="3" spans="2:6" ht="30.75" customHeight="1" x14ac:dyDescent="0.2">
      <c r="B3" s="365" t="s">
        <v>43</v>
      </c>
      <c r="C3" s="366"/>
      <c r="D3" s="366"/>
      <c r="E3" s="366"/>
    </row>
    <row r="4" spans="2:6" ht="15" customHeight="1" x14ac:dyDescent="0.2"/>
    <row r="5" spans="2:6" ht="29.25" customHeight="1" x14ac:dyDescent="0.2">
      <c r="B5" s="363" t="s">
        <v>22</v>
      </c>
      <c r="C5" s="364"/>
      <c r="D5" s="364"/>
      <c r="E5" s="142"/>
    </row>
    <row r="6" spans="2:6" ht="30" customHeight="1" x14ac:dyDescent="0.2">
      <c r="B6" s="367" t="s">
        <v>13</v>
      </c>
      <c r="C6" s="364"/>
      <c r="D6" s="364"/>
      <c r="E6" s="142"/>
    </row>
    <row r="7" spans="2:6" ht="30" customHeight="1" x14ac:dyDescent="0.2">
      <c r="B7" s="363" t="s">
        <v>14</v>
      </c>
      <c r="C7" s="364"/>
      <c r="D7" s="364"/>
      <c r="E7" s="142"/>
    </row>
    <row r="8" spans="2:6" ht="30" customHeight="1" x14ac:dyDescent="0.2">
      <c r="B8" s="363" t="s">
        <v>17</v>
      </c>
      <c r="C8" s="364"/>
      <c r="D8" s="364"/>
      <c r="E8" s="142"/>
    </row>
    <row r="9" spans="2:6" ht="29.25" customHeight="1" x14ac:dyDescent="0.2">
      <c r="B9" s="363" t="s">
        <v>18</v>
      </c>
      <c r="C9" s="364"/>
      <c r="D9" s="364"/>
      <c r="E9" s="142"/>
    </row>
    <row r="10" spans="2:6" ht="29.25" customHeight="1" x14ac:dyDescent="0.2">
      <c r="B10" s="363" t="s">
        <v>45</v>
      </c>
      <c r="C10" s="364"/>
      <c r="D10" s="364"/>
      <c r="E10" s="142"/>
    </row>
    <row r="11" spans="2:6" ht="30" customHeight="1" x14ac:dyDescent="0.2">
      <c r="B11" s="363" t="s">
        <v>20</v>
      </c>
      <c r="C11" s="364"/>
      <c r="D11" s="364"/>
      <c r="E11" s="143"/>
    </row>
    <row r="12" spans="2:6" ht="30" customHeight="1" x14ac:dyDescent="0.2">
      <c r="B12" s="363" t="s">
        <v>21</v>
      </c>
      <c r="C12" s="364"/>
      <c r="D12" s="364"/>
      <c r="E12" s="142"/>
    </row>
    <row r="13" spans="2:6" ht="30" customHeight="1" x14ac:dyDescent="0.2">
      <c r="B13" s="363" t="s">
        <v>44</v>
      </c>
      <c r="C13" s="364"/>
      <c r="D13" s="364"/>
      <c r="E13" s="142"/>
    </row>
    <row r="14" spans="2:6" ht="28.5" customHeight="1" x14ac:dyDescent="0.2">
      <c r="B14" s="363" t="s">
        <v>19</v>
      </c>
      <c r="C14" s="364"/>
      <c r="D14" s="364"/>
      <c r="E14" s="142"/>
    </row>
    <row r="15" spans="2:6" ht="28.5" customHeight="1" x14ac:dyDescent="0.2">
      <c r="B15" s="363" t="s">
        <v>30</v>
      </c>
      <c r="C15" s="364"/>
      <c r="D15" s="364"/>
      <c r="E15" s="142"/>
    </row>
    <row r="16" spans="2:6" ht="15" customHeight="1" x14ac:dyDescent="0.2"/>
    <row r="17" spans="2:5" s="145" customFormat="1" ht="28.5" customHeight="1" x14ac:dyDescent="0.25">
      <c r="B17" s="358" t="s">
        <v>1332</v>
      </c>
      <c r="C17" s="362"/>
      <c r="D17" s="362"/>
      <c r="E17" s="144">
        <f>E30/E31</f>
        <v>0</v>
      </c>
    </row>
    <row r="18" spans="2:5" s="145" customFormat="1" ht="28.5" customHeight="1" x14ac:dyDescent="0.25">
      <c r="B18" s="358" t="s">
        <v>1333</v>
      </c>
      <c r="C18" s="362"/>
      <c r="D18" s="362"/>
      <c r="E18" s="144">
        <f>E32/E33</f>
        <v>0</v>
      </c>
    </row>
    <row r="19" spans="2:5" s="145" customFormat="1" ht="28.5" customHeight="1" x14ac:dyDescent="0.25">
      <c r="B19" s="358" t="s">
        <v>1675</v>
      </c>
      <c r="C19" s="362"/>
      <c r="D19" s="362"/>
      <c r="E19" s="144">
        <f>E34/E35</f>
        <v>0</v>
      </c>
    </row>
    <row r="20" spans="2:5" s="145" customFormat="1" ht="28.5" customHeight="1" x14ac:dyDescent="0.25">
      <c r="B20" s="358" t="s">
        <v>1676</v>
      </c>
      <c r="C20" s="362"/>
      <c r="D20" s="362"/>
      <c r="E20" s="144">
        <f>E36/E37</f>
        <v>0</v>
      </c>
    </row>
    <row r="21" spans="2:5" s="145" customFormat="1" ht="28.5" customHeight="1" x14ac:dyDescent="0.25">
      <c r="B21" s="358" t="s">
        <v>283</v>
      </c>
      <c r="C21" s="362"/>
      <c r="D21" s="362"/>
      <c r="E21" s="144">
        <f>E38/E39</f>
        <v>0</v>
      </c>
    </row>
    <row r="22" spans="2:5" s="145" customFormat="1" ht="28.5" customHeight="1" x14ac:dyDescent="0.25">
      <c r="B22" s="358" t="s">
        <v>726</v>
      </c>
      <c r="C22" s="358"/>
      <c r="D22" s="358"/>
      <c r="E22" s="144">
        <f>E40/E41</f>
        <v>0</v>
      </c>
    </row>
    <row r="23" spans="2:5" s="145" customFormat="1" ht="28.5" customHeight="1" x14ac:dyDescent="0.25">
      <c r="B23" s="358" t="s">
        <v>668</v>
      </c>
      <c r="C23" s="358"/>
      <c r="D23" s="358"/>
      <c r="E23" s="144">
        <f>E42/E43</f>
        <v>0</v>
      </c>
    </row>
    <row r="24" spans="2:5" s="145" customFormat="1" ht="28.5" customHeight="1" x14ac:dyDescent="0.25">
      <c r="B24" s="358" t="s">
        <v>669</v>
      </c>
      <c r="C24" s="358"/>
      <c r="D24" s="358"/>
      <c r="E24" s="144">
        <f>E44/E45</f>
        <v>0</v>
      </c>
    </row>
    <row r="25" spans="2:5" s="145" customFormat="1" ht="28.5" customHeight="1" x14ac:dyDescent="0.25">
      <c r="B25" s="358" t="s">
        <v>670</v>
      </c>
      <c r="C25" s="358"/>
      <c r="D25" s="358"/>
      <c r="E25" s="144">
        <f>E46/E47</f>
        <v>0</v>
      </c>
    </row>
    <row r="26" spans="2:5" s="145" customFormat="1" ht="28.5" customHeight="1" x14ac:dyDescent="0.25">
      <c r="B26" s="358" t="s">
        <v>671</v>
      </c>
      <c r="C26" s="358"/>
      <c r="D26" s="358"/>
      <c r="E26" s="144">
        <f>E48/E49</f>
        <v>0</v>
      </c>
    </row>
    <row r="27" spans="2:5" s="145" customFormat="1" ht="28.5" customHeight="1" x14ac:dyDescent="0.25">
      <c r="B27" s="358" t="s">
        <v>672</v>
      </c>
      <c r="C27" s="358"/>
      <c r="D27" s="358"/>
      <c r="E27" s="144">
        <f>E50/E51</f>
        <v>0</v>
      </c>
    </row>
    <row r="28" spans="2:5" s="137" customFormat="1" ht="12.75" x14ac:dyDescent="0.25">
      <c r="B28" s="138"/>
      <c r="C28" s="138"/>
      <c r="D28" s="139"/>
      <c r="E28" s="140"/>
    </row>
    <row r="29" spans="2:5" s="137" customFormat="1" ht="12.75" x14ac:dyDescent="0.25">
      <c r="B29" s="138"/>
      <c r="C29" s="138"/>
      <c r="D29" s="139"/>
      <c r="E29" s="140"/>
    </row>
    <row r="30" spans="2:5" ht="19.5" customHeight="1" x14ac:dyDescent="0.2">
      <c r="C30" s="359" t="s">
        <v>1017</v>
      </c>
      <c r="D30" s="141" t="s">
        <v>31</v>
      </c>
      <c r="E30" s="141">
        <f>'R3_Common'!J253</f>
        <v>0</v>
      </c>
    </row>
    <row r="31" spans="2:5" ht="21" customHeight="1" x14ac:dyDescent="0.2">
      <c r="C31" s="360"/>
      <c r="D31" s="141" t="s">
        <v>32</v>
      </c>
      <c r="E31" s="141">
        <f>'R3_Common'!J256</f>
        <v>150</v>
      </c>
    </row>
    <row r="32" spans="2:5" ht="19.5" customHeight="1" x14ac:dyDescent="0.2">
      <c r="C32" s="359" t="s">
        <v>1018</v>
      </c>
      <c r="D32" s="141" t="s">
        <v>31</v>
      </c>
      <c r="E32" s="141">
        <f>'R1_R2 Common'!J93</f>
        <v>0</v>
      </c>
    </row>
    <row r="33" spans="3:5" ht="21" customHeight="1" x14ac:dyDescent="0.2">
      <c r="C33" s="360"/>
      <c r="D33" s="141" t="s">
        <v>32</v>
      </c>
      <c r="E33" s="141">
        <f>'R1_R2 Common'!J96</f>
        <v>53</v>
      </c>
    </row>
    <row r="34" spans="3:5" ht="19.5" customHeight="1" x14ac:dyDescent="0.2">
      <c r="C34" s="359" t="s">
        <v>1655</v>
      </c>
      <c r="D34" s="141" t="s">
        <v>31</v>
      </c>
      <c r="E34" s="141">
        <f>'R1_R2 CD'!J37</f>
        <v>0</v>
      </c>
    </row>
    <row r="35" spans="3:5" ht="21" customHeight="1" x14ac:dyDescent="0.2">
      <c r="C35" s="360"/>
      <c r="D35" s="141" t="s">
        <v>32</v>
      </c>
      <c r="E35" s="141">
        <f>'R1_R2 CD'!J40</f>
        <v>21</v>
      </c>
    </row>
    <row r="36" spans="3:5" ht="19.5" customHeight="1" x14ac:dyDescent="0.2">
      <c r="C36" s="359" t="s">
        <v>1656</v>
      </c>
      <c r="D36" s="141" t="s">
        <v>31</v>
      </c>
      <c r="E36" s="141">
        <f>'R1_R2 MD'!J33</f>
        <v>0</v>
      </c>
    </row>
    <row r="37" spans="3:5" ht="21" customHeight="1" x14ac:dyDescent="0.2">
      <c r="C37" s="360"/>
      <c r="D37" s="141" t="s">
        <v>32</v>
      </c>
      <c r="E37" s="141">
        <f>'R1_R2 MD'!J36</f>
        <v>15</v>
      </c>
    </row>
    <row r="38" spans="3:5" ht="21.75" customHeight="1" x14ac:dyDescent="0.2">
      <c r="C38" s="357" t="s">
        <v>282</v>
      </c>
      <c r="D38" s="141" t="s">
        <v>31</v>
      </c>
      <c r="E38" s="141">
        <f>SHS!J156</f>
        <v>0</v>
      </c>
    </row>
    <row r="39" spans="3:5" ht="21.75" customHeight="1" x14ac:dyDescent="0.2">
      <c r="C39" s="357"/>
      <c r="D39" s="141" t="s">
        <v>32</v>
      </c>
      <c r="E39" s="141">
        <f>SHS!J159</f>
        <v>90</v>
      </c>
    </row>
    <row r="40" spans="3:5" ht="21.75" customHeight="1" x14ac:dyDescent="0.2">
      <c r="C40" s="357" t="s">
        <v>284</v>
      </c>
      <c r="D40" s="141" t="s">
        <v>31</v>
      </c>
      <c r="E40" s="141">
        <f>ES!J100</f>
        <v>0</v>
      </c>
    </row>
    <row r="41" spans="3:5" ht="20.25" customHeight="1" x14ac:dyDescent="0.2">
      <c r="C41" s="357"/>
      <c r="D41" s="141" t="s">
        <v>32</v>
      </c>
      <c r="E41" s="141">
        <f>ES!J103</f>
        <v>43</v>
      </c>
    </row>
    <row r="42" spans="3:5" ht="21" customHeight="1" x14ac:dyDescent="0.2">
      <c r="C42" s="357" t="s">
        <v>285</v>
      </c>
      <c r="D42" s="141" t="s">
        <v>31</v>
      </c>
      <c r="E42" s="141">
        <f>ER!J69</f>
        <v>0</v>
      </c>
    </row>
    <row r="43" spans="3:5" ht="21" customHeight="1" x14ac:dyDescent="0.2">
      <c r="C43" s="357"/>
      <c r="D43" s="141" t="s">
        <v>32</v>
      </c>
      <c r="E43" s="141">
        <f>ER!J72</f>
        <v>29</v>
      </c>
    </row>
    <row r="44" spans="3:5" ht="21" customHeight="1" x14ac:dyDescent="0.2">
      <c r="C44" s="357" t="s">
        <v>286</v>
      </c>
      <c r="D44" s="141" t="s">
        <v>31</v>
      </c>
      <c r="E44" s="141">
        <f>SL!J67</f>
        <v>0</v>
      </c>
    </row>
    <row r="45" spans="3:5" ht="21" customHeight="1" x14ac:dyDescent="0.2">
      <c r="C45" s="357"/>
      <c r="D45" s="141" t="s">
        <v>32</v>
      </c>
      <c r="E45" s="141">
        <f>SL!J70</f>
        <v>29</v>
      </c>
    </row>
    <row r="46" spans="3:5" ht="21" customHeight="1" x14ac:dyDescent="0.2">
      <c r="C46" s="357" t="s">
        <v>287</v>
      </c>
      <c r="D46" s="141" t="s">
        <v>31</v>
      </c>
      <c r="E46" s="141">
        <f>PPR!J45</f>
        <v>0</v>
      </c>
    </row>
    <row r="47" spans="3:5" ht="21" customHeight="1" x14ac:dyDescent="0.2">
      <c r="C47" s="357"/>
      <c r="D47" s="141" t="s">
        <v>32</v>
      </c>
      <c r="E47" s="141">
        <f>PPR!J48</f>
        <v>13</v>
      </c>
    </row>
    <row r="48" spans="3:5" ht="21" customHeight="1" x14ac:dyDescent="0.2">
      <c r="C48" s="357" t="s">
        <v>288</v>
      </c>
      <c r="D48" s="141" t="s">
        <v>31</v>
      </c>
      <c r="E48" s="141">
        <f>PDR!J37</f>
        <v>0</v>
      </c>
    </row>
    <row r="49" spans="3:5" ht="21" customHeight="1" x14ac:dyDescent="0.2">
      <c r="C49" s="357"/>
      <c r="D49" s="141" t="s">
        <v>32</v>
      </c>
      <c r="E49" s="141">
        <f>PDR!J40</f>
        <v>7</v>
      </c>
    </row>
    <row r="50" spans="3:5" ht="21" customHeight="1" x14ac:dyDescent="0.2">
      <c r="C50" s="357" t="s">
        <v>289</v>
      </c>
      <c r="D50" s="141" t="s">
        <v>31</v>
      </c>
      <c r="E50" s="141">
        <f>DS!J72</f>
        <v>0</v>
      </c>
    </row>
    <row r="51" spans="3:5" ht="21" customHeight="1" x14ac:dyDescent="0.2">
      <c r="C51" s="357"/>
      <c r="D51" s="141" t="s">
        <v>32</v>
      </c>
      <c r="E51" s="141">
        <f>DS!J75</f>
        <v>30</v>
      </c>
    </row>
  </sheetData>
  <customSheetViews>
    <customSheetView guid="{52D9BF29-9D99-4C02-B1AB-F98A7CD8B52E}" fitToPage="1">
      <selection activeCell="C11" sqref="C11"/>
      <pageMargins left="0.70866141732283472" right="0.70866141732283472" top="0.74803149606299213" bottom="0.74803149606299213" header="0.31496062992125984" footer="0.31496062992125984"/>
      <pageSetup paperSize="9" orientation="landscape" r:id="rId1"/>
    </customSheetView>
  </customSheetViews>
  <mergeCells count="35">
    <mergeCell ref="B17:D17"/>
    <mergeCell ref="B21:D21"/>
    <mergeCell ref="B9:D9"/>
    <mergeCell ref="B11:D11"/>
    <mergeCell ref="B22:D22"/>
    <mergeCell ref="B12:D12"/>
    <mergeCell ref="B14:D14"/>
    <mergeCell ref="B15:D15"/>
    <mergeCell ref="B19:D19"/>
    <mergeCell ref="B20:D20"/>
    <mergeCell ref="B2:E2"/>
    <mergeCell ref="C32:C33"/>
    <mergeCell ref="C42:C43"/>
    <mergeCell ref="C44:C45"/>
    <mergeCell ref="C46:C47"/>
    <mergeCell ref="B24:D24"/>
    <mergeCell ref="B23:D23"/>
    <mergeCell ref="B18:D18"/>
    <mergeCell ref="B8:D8"/>
    <mergeCell ref="B13:D13"/>
    <mergeCell ref="B10:D10"/>
    <mergeCell ref="C38:C39"/>
    <mergeCell ref="B3:E3"/>
    <mergeCell ref="B5:D5"/>
    <mergeCell ref="B6:D6"/>
    <mergeCell ref="B7:D7"/>
    <mergeCell ref="C48:C49"/>
    <mergeCell ref="C50:C51"/>
    <mergeCell ref="B27:D27"/>
    <mergeCell ref="B26:D26"/>
    <mergeCell ref="B25:D25"/>
    <mergeCell ref="C40:C41"/>
    <mergeCell ref="C30:C31"/>
    <mergeCell ref="C34:C35"/>
    <mergeCell ref="C36:C37"/>
  </mergeCells>
  <pageMargins left="1" right="1" top="1" bottom="1" header="0.5" footer="0.5"/>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J257"/>
  <sheetViews>
    <sheetView showGridLines="0" zoomScale="80" zoomScaleNormal="80" workbookViewId="0">
      <pane ySplit="7" topLeftCell="A92" activePane="bottomLeft" state="frozen"/>
      <selection activeCell="A2" sqref="A2"/>
      <selection pane="bottomLeft" activeCell="E2" sqref="E2:G5"/>
    </sheetView>
  </sheetViews>
  <sheetFormatPr defaultColWidth="9.140625" defaultRowHeight="12.75" outlineLevelRow="1" x14ac:dyDescent="0.25"/>
  <cols>
    <col min="1" max="1" width="5.5703125" style="77" customWidth="1"/>
    <col min="2" max="2" width="17.7109375" style="28" customWidth="1"/>
    <col min="3" max="3" width="70.7109375" style="35" customWidth="1"/>
    <col min="4" max="4" width="10.7109375" style="38" customWidth="1"/>
    <col min="5" max="5" width="5.7109375" style="36" customWidth="1"/>
    <col min="6" max="6" width="70.7109375" style="35" customWidth="1"/>
    <col min="7" max="7" width="45.7109375" style="35" customWidth="1"/>
    <col min="8" max="8" width="15.7109375" style="36" customWidth="1"/>
    <col min="9" max="9" width="33.140625" style="35" customWidth="1"/>
    <col min="10" max="10" width="5.7109375" style="35" customWidth="1"/>
    <col min="11" max="16384" width="9.140625" style="5"/>
  </cols>
  <sheetData>
    <row r="1" spans="1:10" s="4" customFormat="1" ht="63.75" customHeight="1" x14ac:dyDescent="0.25">
      <c r="B1" s="39" t="s">
        <v>36</v>
      </c>
      <c r="C1" s="327" t="s">
        <v>910</v>
      </c>
      <c r="D1" s="23"/>
      <c r="E1" s="16"/>
      <c r="F1" s="64"/>
      <c r="G1" s="63"/>
      <c r="H1" s="59" t="s">
        <v>258</v>
      </c>
      <c r="I1" s="60"/>
      <c r="J1" s="86"/>
    </row>
    <row r="2" spans="1:10" s="4" customFormat="1" ht="25.5" hidden="1" outlineLevel="1" x14ac:dyDescent="0.25">
      <c r="B2" s="54" t="s">
        <v>0</v>
      </c>
      <c r="C2" s="76" t="s">
        <v>913</v>
      </c>
      <c r="D2" s="29"/>
      <c r="E2" s="383" t="s">
        <v>1671</v>
      </c>
      <c r="F2" s="384"/>
      <c r="G2" s="385"/>
      <c r="H2" s="55" t="s">
        <v>161</v>
      </c>
      <c r="I2" s="61"/>
      <c r="J2" s="86"/>
    </row>
    <row r="3" spans="1:10" s="4" customFormat="1" ht="35.25" hidden="1" customHeight="1" outlineLevel="1" x14ac:dyDescent="0.25">
      <c r="B3" s="54" t="s">
        <v>159</v>
      </c>
      <c r="C3" s="76" t="s">
        <v>160</v>
      </c>
      <c r="D3" s="27"/>
      <c r="E3" s="386"/>
      <c r="F3" s="387"/>
      <c r="G3" s="388"/>
      <c r="H3" s="55" t="s">
        <v>162</v>
      </c>
      <c r="I3" s="61"/>
      <c r="J3" s="86"/>
    </row>
    <row r="4" spans="1:10" s="4" customFormat="1" ht="51" hidden="1" outlineLevel="1" x14ac:dyDescent="0.25">
      <c r="B4" s="53" t="s">
        <v>46</v>
      </c>
      <c r="C4" s="76" t="s">
        <v>1031</v>
      </c>
      <c r="D4" s="27"/>
      <c r="E4" s="386"/>
      <c r="F4" s="387"/>
      <c r="G4" s="388"/>
      <c r="H4" s="56" t="s">
        <v>163</v>
      </c>
      <c r="I4" s="61"/>
      <c r="J4" s="86"/>
    </row>
    <row r="5" spans="1:10" s="4" customFormat="1" ht="77.25" hidden="1" outlineLevel="1" thickBot="1" x14ac:dyDescent="0.3">
      <c r="B5" s="74" t="s">
        <v>47</v>
      </c>
      <c r="C5" s="326" t="s">
        <v>1028</v>
      </c>
      <c r="D5" s="23"/>
      <c r="E5" s="389"/>
      <c r="F5" s="390"/>
      <c r="G5" s="391"/>
      <c r="H5" s="55" t="s">
        <v>164</v>
      </c>
      <c r="I5" s="70"/>
      <c r="J5" s="87"/>
    </row>
    <row r="6" spans="1:10" s="4" customFormat="1" hidden="1" outlineLevel="1" x14ac:dyDescent="0.25">
      <c r="B6" s="66" t="s">
        <v>151</v>
      </c>
      <c r="C6" s="75"/>
      <c r="D6" s="71"/>
      <c r="E6" s="71"/>
      <c r="F6" s="71"/>
      <c r="G6" s="71"/>
      <c r="H6" s="72"/>
      <c r="I6" s="85"/>
      <c r="J6" s="73"/>
    </row>
    <row r="7" spans="1:10" s="26" customFormat="1" ht="67.5" customHeight="1" collapsed="1" x14ac:dyDescent="0.25">
      <c r="A7" s="1" t="s">
        <v>277</v>
      </c>
      <c r="B7" s="30" t="s">
        <v>152</v>
      </c>
      <c r="C7" s="22" t="s">
        <v>256</v>
      </c>
      <c r="D7" s="154" t="s">
        <v>153</v>
      </c>
      <c r="E7" s="41" t="s">
        <v>154</v>
      </c>
      <c r="F7" s="40" t="s">
        <v>155</v>
      </c>
      <c r="G7" s="22" t="s">
        <v>158</v>
      </c>
      <c r="H7" s="21" t="s">
        <v>156</v>
      </c>
      <c r="I7" s="22" t="s">
        <v>157</v>
      </c>
      <c r="J7" s="83" t="s">
        <v>259</v>
      </c>
    </row>
    <row r="8" spans="1:10" ht="14.1" customHeight="1" x14ac:dyDescent="0.25">
      <c r="A8" s="77" t="s">
        <v>278</v>
      </c>
      <c r="B8" s="79" t="s">
        <v>739</v>
      </c>
      <c r="C8" s="51"/>
      <c r="D8" s="69"/>
      <c r="E8" s="69"/>
      <c r="F8" s="51"/>
      <c r="G8" s="51"/>
      <c r="H8" s="51"/>
      <c r="I8" s="51"/>
      <c r="J8" s="84"/>
    </row>
    <row r="9" spans="1:10" s="6" customFormat="1" ht="63.75" x14ac:dyDescent="0.25">
      <c r="A9" s="146" t="s">
        <v>279</v>
      </c>
      <c r="B9" s="373" t="s">
        <v>50</v>
      </c>
      <c r="C9" s="371" t="s">
        <v>165</v>
      </c>
      <c r="D9" s="368" t="s">
        <v>59</v>
      </c>
      <c r="E9" s="396">
        <v>0</v>
      </c>
      <c r="F9" s="81" t="s">
        <v>733</v>
      </c>
      <c r="G9" s="32"/>
      <c r="H9" s="32"/>
      <c r="I9" s="32"/>
      <c r="J9" s="32"/>
    </row>
    <row r="10" spans="1:10" s="6" customFormat="1" ht="63.75" x14ac:dyDescent="0.25">
      <c r="A10" s="146" t="s">
        <v>279</v>
      </c>
      <c r="B10" s="373"/>
      <c r="C10" s="371"/>
      <c r="D10" s="368"/>
      <c r="E10" s="396"/>
      <c r="F10" s="162" t="s">
        <v>731</v>
      </c>
      <c r="G10" s="32"/>
      <c r="H10" s="32"/>
      <c r="I10" s="32"/>
      <c r="J10" s="32"/>
    </row>
    <row r="11" spans="1:10" s="6" customFormat="1" ht="76.5" x14ac:dyDescent="0.25">
      <c r="A11" s="146" t="s">
        <v>279</v>
      </c>
      <c r="B11" s="373"/>
      <c r="C11" s="371"/>
      <c r="D11" s="368"/>
      <c r="E11" s="24">
        <v>1</v>
      </c>
      <c r="F11" s="43" t="s">
        <v>732</v>
      </c>
      <c r="G11" s="7" t="s">
        <v>728</v>
      </c>
      <c r="H11" s="37"/>
      <c r="I11" s="37"/>
      <c r="J11" s="49" t="str">
        <f>IF(H11="","0",IF(H11="Pass",1,IF(H11="Fail",0,IF(H11="TBD",0,IF(H11="N/A",1)))))</f>
        <v>0</v>
      </c>
    </row>
    <row r="12" spans="1:10" s="6" customFormat="1" ht="167.25" customHeight="1" x14ac:dyDescent="0.25">
      <c r="A12" s="146" t="s">
        <v>279</v>
      </c>
      <c r="B12" s="373"/>
      <c r="C12" s="371"/>
      <c r="D12" s="368"/>
      <c r="E12" s="24">
        <v>2</v>
      </c>
      <c r="F12" s="43" t="s">
        <v>1407</v>
      </c>
      <c r="G12" s="37" t="s">
        <v>736</v>
      </c>
      <c r="H12" s="37"/>
      <c r="I12" s="37"/>
      <c r="J12" s="49" t="str">
        <f>IF(H12="","0",IF(H12="Pass",1,IF(H12="Fail",0,IF(H12="TBD",0,IF(H12="N/A",1)))))</f>
        <v>0</v>
      </c>
    </row>
    <row r="13" spans="1:10" s="6" customFormat="1" ht="25.5" x14ac:dyDescent="0.25">
      <c r="A13" s="146" t="s">
        <v>279</v>
      </c>
      <c r="B13" s="373"/>
      <c r="C13" s="371"/>
      <c r="D13" s="368"/>
      <c r="E13" s="24">
        <v>3</v>
      </c>
      <c r="F13" s="43" t="s">
        <v>203</v>
      </c>
      <c r="G13" s="43" t="s">
        <v>106</v>
      </c>
      <c r="H13" s="37"/>
      <c r="I13" s="37"/>
      <c r="J13" s="49" t="str">
        <f>IF(H13="","0",IF(H13="Pass",1,IF(H13="Fail",0,IF(H13="TBD",0,IF(H13="N/A",1)))))</f>
        <v>0</v>
      </c>
    </row>
    <row r="14" spans="1:10" s="6" customFormat="1" ht="63.75" x14ac:dyDescent="0.25">
      <c r="A14" s="146" t="s">
        <v>279</v>
      </c>
      <c r="B14" s="373" t="s">
        <v>51</v>
      </c>
      <c r="C14" s="371" t="s">
        <v>255</v>
      </c>
      <c r="D14" s="368" t="s">
        <v>59</v>
      </c>
      <c r="E14" s="396">
        <v>0</v>
      </c>
      <c r="F14" s="81" t="s">
        <v>734</v>
      </c>
      <c r="G14" s="32"/>
      <c r="H14" s="32"/>
      <c r="I14" s="32"/>
      <c r="J14" s="32"/>
    </row>
    <row r="15" spans="1:10" s="6" customFormat="1" ht="63.75" x14ac:dyDescent="0.25">
      <c r="A15" s="146" t="s">
        <v>279</v>
      </c>
      <c r="B15" s="373"/>
      <c r="C15" s="371"/>
      <c r="D15" s="368"/>
      <c r="E15" s="396"/>
      <c r="F15" s="162" t="s">
        <v>729</v>
      </c>
      <c r="G15" s="32"/>
      <c r="H15" s="32"/>
      <c r="I15" s="32"/>
      <c r="J15" s="32"/>
    </row>
    <row r="16" spans="1:10" s="6" customFormat="1" ht="76.5" x14ac:dyDescent="0.25">
      <c r="A16" s="146" t="s">
        <v>279</v>
      </c>
      <c r="B16" s="373"/>
      <c r="C16" s="371"/>
      <c r="D16" s="368"/>
      <c r="E16" s="24">
        <v>1</v>
      </c>
      <c r="F16" s="43" t="s">
        <v>730</v>
      </c>
      <c r="G16" s="7" t="s">
        <v>728</v>
      </c>
      <c r="H16" s="37"/>
      <c r="I16" s="37"/>
      <c r="J16" s="49" t="str">
        <f>IF(H16="","0",IF(H16="Pass",1,IF(H16="Fail",0,IF(H16="TBD",0,IF(H16="N/A",1)))))</f>
        <v>0</v>
      </c>
    </row>
    <row r="17" spans="1:10" s="6" customFormat="1" ht="196.5" customHeight="1" x14ac:dyDescent="0.25">
      <c r="A17" s="146" t="s">
        <v>279</v>
      </c>
      <c r="B17" s="373"/>
      <c r="C17" s="371"/>
      <c r="D17" s="368"/>
      <c r="E17" s="24">
        <v>2</v>
      </c>
      <c r="F17" s="43" t="s">
        <v>1408</v>
      </c>
      <c r="G17" s="37" t="s">
        <v>737</v>
      </c>
      <c r="H17" s="37"/>
      <c r="I17" s="37"/>
      <c r="J17" s="49" t="str">
        <f>IF(H17="","0",IF(H17="Pass",1,IF(H17="Fail",0,IF(H17="TBD",0,IF(H17="N/A",1)))))</f>
        <v>0</v>
      </c>
    </row>
    <row r="18" spans="1:10" s="6" customFormat="1" ht="25.5" x14ac:dyDescent="0.25">
      <c r="A18" s="146" t="s">
        <v>279</v>
      </c>
      <c r="B18" s="373"/>
      <c r="C18" s="371"/>
      <c r="D18" s="368"/>
      <c r="E18" s="24">
        <v>3</v>
      </c>
      <c r="F18" s="43" t="s">
        <v>203</v>
      </c>
      <c r="G18" s="43" t="s">
        <v>106</v>
      </c>
      <c r="H18" s="37"/>
      <c r="I18" s="37"/>
      <c r="J18" s="49" t="str">
        <f>IF(H18="","0",IF(H18="Pass",1,IF(H18="Fail",0,IF(H18="TBD",0,IF(H18="N/A",1)))))</f>
        <v>0</v>
      </c>
    </row>
    <row r="19" spans="1:10" s="6" customFormat="1" ht="63.75" x14ac:dyDescent="0.25">
      <c r="A19" s="146" t="s">
        <v>279</v>
      </c>
      <c r="B19" s="373" t="s">
        <v>727</v>
      </c>
      <c r="C19" s="371" t="s">
        <v>255</v>
      </c>
      <c r="D19" s="368" t="s">
        <v>59</v>
      </c>
      <c r="E19" s="369">
        <v>0</v>
      </c>
      <c r="F19" s="308" t="s">
        <v>735</v>
      </c>
      <c r="G19" s="32"/>
      <c r="H19" s="32"/>
      <c r="I19" s="32"/>
      <c r="J19" s="32"/>
    </row>
    <row r="20" spans="1:10" s="6" customFormat="1" ht="63.75" x14ac:dyDescent="0.25">
      <c r="A20" s="146" t="s">
        <v>279</v>
      </c>
      <c r="B20" s="373"/>
      <c r="C20" s="371"/>
      <c r="D20" s="368"/>
      <c r="E20" s="369"/>
      <c r="F20" s="309" t="s">
        <v>904</v>
      </c>
      <c r="G20" s="32"/>
      <c r="H20" s="32"/>
      <c r="I20" s="32"/>
      <c r="J20" s="32"/>
    </row>
    <row r="21" spans="1:10" s="6" customFormat="1" ht="32.25" customHeight="1" x14ac:dyDescent="0.25">
      <c r="A21" s="146" t="s">
        <v>279</v>
      </c>
      <c r="B21" s="373"/>
      <c r="C21" s="371"/>
      <c r="D21" s="368"/>
      <c r="E21" s="234">
        <v>1</v>
      </c>
      <c r="F21" s="43" t="s">
        <v>902</v>
      </c>
      <c r="G21" s="7" t="s">
        <v>903</v>
      </c>
      <c r="H21" s="37"/>
      <c r="I21" s="37"/>
      <c r="J21" s="49" t="str">
        <f>IF(H21="","0",IF(H21="Pass",1,IF(H21="Fail",0,IF(H21="TBD",0,IF(H21="N/A",1)))))</f>
        <v>0</v>
      </c>
    </row>
    <row r="22" spans="1:10" s="6" customFormat="1" ht="196.5" customHeight="1" x14ac:dyDescent="0.25">
      <c r="A22" s="146" t="s">
        <v>279</v>
      </c>
      <c r="B22" s="373"/>
      <c r="C22" s="371"/>
      <c r="D22" s="368"/>
      <c r="E22" s="231">
        <v>2</v>
      </c>
      <c r="F22" s="235" t="s">
        <v>1409</v>
      </c>
      <c r="G22" s="235" t="s">
        <v>738</v>
      </c>
      <c r="H22" s="37"/>
      <c r="I22" s="37"/>
      <c r="J22" s="49" t="str">
        <f>IF(H22="","0",IF(H22="Pass",1,IF(H22="Fail",0,IF(H22="TBD",0,IF(H22="N/A",1)))))</f>
        <v>0</v>
      </c>
    </row>
    <row r="23" spans="1:10" s="6" customFormat="1" ht="25.5" x14ac:dyDescent="0.25">
      <c r="A23" s="146" t="s">
        <v>279</v>
      </c>
      <c r="B23" s="373"/>
      <c r="C23" s="371"/>
      <c r="D23" s="368"/>
      <c r="E23" s="231">
        <v>3</v>
      </c>
      <c r="F23" s="235" t="s">
        <v>203</v>
      </c>
      <c r="G23" s="235" t="s">
        <v>106</v>
      </c>
      <c r="H23" s="37"/>
      <c r="I23" s="37"/>
      <c r="J23" s="49" t="str">
        <f>IF(H23="","0",IF(H23="Pass",1,IF(H23="Fail",0,IF(H23="TBD",0,IF(H23="N/A",1)))))</f>
        <v>0</v>
      </c>
    </row>
    <row r="24" spans="1:10" s="6" customFormat="1" ht="201" customHeight="1" x14ac:dyDescent="0.25">
      <c r="A24" s="146" t="s">
        <v>279</v>
      </c>
      <c r="B24" s="373" t="s">
        <v>52</v>
      </c>
      <c r="C24" s="372" t="s">
        <v>290</v>
      </c>
      <c r="D24" s="378" t="s">
        <v>49</v>
      </c>
      <c r="E24" s="396">
        <v>0</v>
      </c>
      <c r="F24" s="81" t="s">
        <v>1410</v>
      </c>
      <c r="G24" s="32"/>
      <c r="H24" s="32"/>
      <c r="I24" s="32"/>
      <c r="J24" s="32"/>
    </row>
    <row r="25" spans="1:10" s="6" customFormat="1" ht="44.25" customHeight="1" x14ac:dyDescent="0.25">
      <c r="A25" s="146"/>
      <c r="B25" s="373"/>
      <c r="C25" s="372"/>
      <c r="D25" s="378"/>
      <c r="E25" s="396"/>
      <c r="F25" s="81" t="s">
        <v>202</v>
      </c>
      <c r="G25" s="32"/>
      <c r="H25" s="32"/>
      <c r="I25" s="32"/>
      <c r="J25" s="32"/>
    </row>
    <row r="26" spans="1:10" s="6" customFormat="1" ht="63.75" x14ac:dyDescent="0.25">
      <c r="A26" s="146" t="s">
        <v>279</v>
      </c>
      <c r="B26" s="373"/>
      <c r="C26" s="372"/>
      <c r="D26" s="378"/>
      <c r="E26" s="24">
        <v>1</v>
      </c>
      <c r="F26" s="43" t="s">
        <v>149</v>
      </c>
      <c r="G26" s="43" t="s">
        <v>147</v>
      </c>
      <c r="H26" s="37"/>
      <c r="I26" s="37"/>
      <c r="J26" s="49" t="str">
        <f>IF(H26="","0",IF(H26="Pass",1,IF(H26="Fail",0,IF(H26="TBD",0,IF(H26="N/A",1)))))</f>
        <v>0</v>
      </c>
    </row>
    <row r="27" spans="1:10" s="6" customFormat="1" ht="48.75" customHeight="1" x14ac:dyDescent="0.25">
      <c r="A27" s="146" t="s">
        <v>279</v>
      </c>
      <c r="B27" s="373"/>
      <c r="C27" s="372"/>
      <c r="D27" s="378"/>
      <c r="E27" s="24">
        <v>2</v>
      </c>
      <c r="F27" s="42" t="s">
        <v>916</v>
      </c>
      <c r="G27" s="80" t="s">
        <v>741</v>
      </c>
      <c r="H27" s="37"/>
      <c r="I27" s="37"/>
      <c r="J27" s="49" t="str">
        <f>IF(H27="","0",IF(H27="Pass",1,IF(H27="Fail",0,IF(H27="TBD",0,IF(H27="N/A",1)))))</f>
        <v>0</v>
      </c>
    </row>
    <row r="28" spans="1:10" s="6" customFormat="1" ht="78.75" customHeight="1" x14ac:dyDescent="0.25">
      <c r="A28" s="146" t="s">
        <v>279</v>
      </c>
      <c r="B28" s="373"/>
      <c r="C28" s="372"/>
      <c r="D28" s="378"/>
      <c r="E28" s="24">
        <v>3</v>
      </c>
      <c r="F28" s="76" t="s">
        <v>260</v>
      </c>
      <c r="G28" s="78" t="s">
        <v>740</v>
      </c>
      <c r="H28" s="37"/>
      <c r="I28" s="37"/>
      <c r="J28" s="49" t="str">
        <f>IF(H28="","0",IF(H28="Pass",1,IF(H28="Fail",0,IF(H28="TBD",0,IF(H28="N/A",1)))))</f>
        <v>0</v>
      </c>
    </row>
    <row r="29" spans="1:10" s="8" customFormat="1" ht="105" customHeight="1" x14ac:dyDescent="0.25">
      <c r="A29" s="146" t="s">
        <v>279</v>
      </c>
      <c r="B29" s="373" t="s">
        <v>83</v>
      </c>
      <c r="C29" s="374" t="s">
        <v>291</v>
      </c>
      <c r="D29" s="370" t="s">
        <v>49</v>
      </c>
      <c r="E29" s="397">
        <v>0</v>
      </c>
      <c r="F29" s="81" t="s">
        <v>742</v>
      </c>
      <c r="G29" s="32"/>
      <c r="H29" s="32"/>
      <c r="I29" s="32"/>
      <c r="J29" s="32"/>
    </row>
    <row r="30" spans="1:10" s="8" customFormat="1" ht="38.25" x14ac:dyDescent="0.25">
      <c r="A30" s="146" t="s">
        <v>279</v>
      </c>
      <c r="B30" s="373"/>
      <c r="C30" s="375"/>
      <c r="D30" s="370"/>
      <c r="E30" s="397"/>
      <c r="F30" s="81" t="s">
        <v>202</v>
      </c>
      <c r="G30" s="32"/>
      <c r="H30" s="32"/>
      <c r="I30" s="32"/>
      <c r="J30" s="32"/>
    </row>
    <row r="31" spans="1:10" s="8" customFormat="1" ht="25.5" x14ac:dyDescent="0.25">
      <c r="A31" s="146" t="s">
        <v>279</v>
      </c>
      <c r="B31" s="373"/>
      <c r="C31" s="375"/>
      <c r="D31" s="370"/>
      <c r="E31" s="15">
        <v>1</v>
      </c>
      <c r="F31" s="58" t="s">
        <v>743</v>
      </c>
      <c r="G31" s="80" t="s">
        <v>744</v>
      </c>
      <c r="H31" s="37"/>
      <c r="I31" s="42"/>
      <c r="J31" s="49" t="str">
        <f t="shared" ref="J31:J46" si="0">IF(H31="","0",IF(H31="Pass",1,IF(H31="Fail",0,IF(H31="TBD",0,IF(H31="N/A",1)))))</f>
        <v>0</v>
      </c>
    </row>
    <row r="32" spans="1:10" s="8" customFormat="1" ht="76.5" x14ac:dyDescent="0.25">
      <c r="A32" s="146" t="s">
        <v>279</v>
      </c>
      <c r="B32" s="373"/>
      <c r="C32" s="375"/>
      <c r="D32" s="370"/>
      <c r="E32" s="24">
        <v>2</v>
      </c>
      <c r="F32" s="76" t="s">
        <v>920</v>
      </c>
      <c r="G32" s="76" t="s">
        <v>84</v>
      </c>
      <c r="H32" s="37"/>
      <c r="I32" s="37"/>
      <c r="J32" s="49" t="str">
        <f t="shared" si="0"/>
        <v>0</v>
      </c>
    </row>
    <row r="33" spans="1:10" s="8" customFormat="1" ht="63.75" x14ac:dyDescent="0.25">
      <c r="A33" s="146" t="s">
        <v>279</v>
      </c>
      <c r="B33" s="373"/>
      <c r="C33" s="375"/>
      <c r="D33" s="370"/>
      <c r="E33" s="15">
        <v>3</v>
      </c>
      <c r="F33" s="76" t="s">
        <v>745</v>
      </c>
      <c r="G33" s="78" t="s">
        <v>917</v>
      </c>
      <c r="H33" s="37"/>
      <c r="I33" s="42"/>
      <c r="J33" s="49" t="str">
        <f t="shared" si="0"/>
        <v>0</v>
      </c>
    </row>
    <row r="34" spans="1:10" s="8" customFormat="1" ht="38.25" x14ac:dyDescent="0.25">
      <c r="A34" s="146" t="s">
        <v>279</v>
      </c>
      <c r="B34" s="373"/>
      <c r="C34" s="375"/>
      <c r="D34" s="370"/>
      <c r="E34" s="15">
        <v>4</v>
      </c>
      <c r="F34" s="76" t="s">
        <v>677</v>
      </c>
      <c r="G34" s="78" t="s">
        <v>54</v>
      </c>
      <c r="H34" s="37"/>
      <c r="I34" s="42"/>
      <c r="J34" s="49" t="str">
        <f t="shared" si="0"/>
        <v>0</v>
      </c>
    </row>
    <row r="35" spans="1:10" s="65" customFormat="1" ht="51" x14ac:dyDescent="0.25">
      <c r="A35" s="146" t="s">
        <v>279</v>
      </c>
      <c r="B35" s="373"/>
      <c r="C35" s="375"/>
      <c r="D35" s="370"/>
      <c r="E35" s="232">
        <v>5</v>
      </c>
      <c r="F35" s="76" t="s">
        <v>921</v>
      </c>
      <c r="G35" s="76" t="s">
        <v>918</v>
      </c>
      <c r="H35" s="37"/>
      <c r="I35" s="42"/>
      <c r="J35" s="49" t="str">
        <f t="shared" si="0"/>
        <v>0</v>
      </c>
    </row>
    <row r="36" spans="1:10" s="65" customFormat="1" ht="63.75" x14ac:dyDescent="0.25">
      <c r="A36" s="146" t="s">
        <v>279</v>
      </c>
      <c r="B36" s="373"/>
      <c r="C36" s="375"/>
      <c r="D36" s="370"/>
      <c r="E36" s="232">
        <v>6</v>
      </c>
      <c r="F36" s="76" t="s">
        <v>746</v>
      </c>
      <c r="G36" s="78" t="s">
        <v>919</v>
      </c>
      <c r="H36" s="37"/>
      <c r="I36" s="42"/>
      <c r="J36" s="49" t="str">
        <f t="shared" si="0"/>
        <v>0</v>
      </c>
    </row>
    <row r="37" spans="1:10" s="65" customFormat="1" ht="38.25" x14ac:dyDescent="0.25">
      <c r="A37" s="146" t="s">
        <v>279</v>
      </c>
      <c r="B37" s="373"/>
      <c r="C37" s="375"/>
      <c r="D37" s="370"/>
      <c r="E37" s="232">
        <v>7</v>
      </c>
      <c r="F37" s="76" t="s">
        <v>678</v>
      </c>
      <c r="G37" s="78" t="s">
        <v>54</v>
      </c>
      <c r="H37" s="37"/>
      <c r="I37" s="42"/>
      <c r="J37" s="49" t="str">
        <f t="shared" si="0"/>
        <v>0</v>
      </c>
    </row>
    <row r="38" spans="1:10" s="65" customFormat="1" ht="45.75" customHeight="1" x14ac:dyDescent="0.25">
      <c r="A38" s="146" t="s">
        <v>279</v>
      </c>
      <c r="B38" s="373"/>
      <c r="C38" s="375"/>
      <c r="D38" s="370"/>
      <c r="E38" s="232">
        <v>8</v>
      </c>
      <c r="F38" s="76" t="s">
        <v>922</v>
      </c>
      <c r="G38" s="76" t="s">
        <v>84</v>
      </c>
      <c r="H38" s="37"/>
      <c r="I38" s="42"/>
      <c r="J38" s="49" t="str">
        <f t="shared" si="0"/>
        <v>0</v>
      </c>
    </row>
    <row r="39" spans="1:10" s="65" customFormat="1" ht="63.75" x14ac:dyDescent="0.25">
      <c r="A39" s="146" t="s">
        <v>279</v>
      </c>
      <c r="B39" s="373"/>
      <c r="C39" s="375"/>
      <c r="D39" s="370"/>
      <c r="E39" s="232">
        <v>9</v>
      </c>
      <c r="F39" s="76" t="s">
        <v>747</v>
      </c>
      <c r="G39" s="78" t="s">
        <v>748</v>
      </c>
      <c r="H39" s="37"/>
      <c r="I39" s="42"/>
      <c r="J39" s="49" t="str">
        <f t="shared" si="0"/>
        <v>0</v>
      </c>
    </row>
    <row r="40" spans="1:10" s="65" customFormat="1" ht="38.25" x14ac:dyDescent="0.25">
      <c r="A40" s="146" t="s">
        <v>279</v>
      </c>
      <c r="B40" s="373"/>
      <c r="C40" s="375"/>
      <c r="D40" s="370"/>
      <c r="E40" s="232">
        <v>10</v>
      </c>
      <c r="F40" s="76" t="s">
        <v>679</v>
      </c>
      <c r="G40" s="78" t="s">
        <v>54</v>
      </c>
      <c r="H40" s="37"/>
      <c r="I40" s="42"/>
      <c r="J40" s="49" t="str">
        <f t="shared" si="0"/>
        <v>0</v>
      </c>
    </row>
    <row r="41" spans="1:10" s="65" customFormat="1" ht="51" x14ac:dyDescent="0.25">
      <c r="A41" s="146" t="s">
        <v>279</v>
      </c>
      <c r="B41" s="373"/>
      <c r="C41" s="375"/>
      <c r="D41" s="370"/>
      <c r="E41" s="232">
        <v>11</v>
      </c>
      <c r="F41" s="76" t="s">
        <v>923</v>
      </c>
      <c r="G41" s="76" t="s">
        <v>84</v>
      </c>
      <c r="H41" s="37"/>
      <c r="I41" s="42"/>
      <c r="J41" s="49" t="str">
        <f t="shared" si="0"/>
        <v>0</v>
      </c>
    </row>
    <row r="42" spans="1:10" s="65" customFormat="1" ht="63.75" x14ac:dyDescent="0.25">
      <c r="A42" s="146" t="s">
        <v>279</v>
      </c>
      <c r="B42" s="373"/>
      <c r="C42" s="375"/>
      <c r="D42" s="370"/>
      <c r="E42" s="232">
        <v>12</v>
      </c>
      <c r="F42" s="76" t="s">
        <v>749</v>
      </c>
      <c r="G42" s="78" t="s">
        <v>750</v>
      </c>
      <c r="H42" s="37"/>
      <c r="I42" s="42"/>
      <c r="J42" s="49" t="str">
        <f t="shared" si="0"/>
        <v>0</v>
      </c>
    </row>
    <row r="43" spans="1:10" s="65" customFormat="1" ht="38.25" x14ac:dyDescent="0.25">
      <c r="A43" s="146" t="s">
        <v>279</v>
      </c>
      <c r="B43" s="373"/>
      <c r="C43" s="376"/>
      <c r="D43" s="370"/>
      <c r="E43" s="232">
        <v>13</v>
      </c>
      <c r="F43" s="76" t="s">
        <v>680</v>
      </c>
      <c r="G43" s="78" t="s">
        <v>54</v>
      </c>
      <c r="H43" s="37"/>
      <c r="I43" s="42"/>
      <c r="J43" s="49" t="str">
        <f t="shared" si="0"/>
        <v>0</v>
      </c>
    </row>
    <row r="44" spans="1:10" s="8" customFormat="1" ht="38.25" x14ac:dyDescent="0.25">
      <c r="A44" s="146" t="s">
        <v>279</v>
      </c>
      <c r="B44" s="373"/>
      <c r="C44" s="371" t="s">
        <v>205</v>
      </c>
      <c r="D44" s="370"/>
      <c r="E44" s="24">
        <v>14</v>
      </c>
      <c r="F44" s="43" t="s">
        <v>681</v>
      </c>
      <c r="G44" s="9" t="s">
        <v>924</v>
      </c>
      <c r="H44" s="37"/>
      <c r="I44" s="42"/>
      <c r="J44" s="49" t="str">
        <f t="shared" si="0"/>
        <v>0</v>
      </c>
    </row>
    <row r="45" spans="1:10" s="8" customFormat="1" ht="38.25" x14ac:dyDescent="0.25">
      <c r="A45" s="146" t="s">
        <v>279</v>
      </c>
      <c r="B45" s="373"/>
      <c r="C45" s="371"/>
      <c r="D45" s="370"/>
      <c r="E45" s="15">
        <v>15</v>
      </c>
      <c r="F45" s="76" t="s">
        <v>81</v>
      </c>
      <c r="G45" s="80" t="s">
        <v>751</v>
      </c>
      <c r="H45" s="37"/>
      <c r="I45" s="42"/>
      <c r="J45" s="49" t="str">
        <f t="shared" si="0"/>
        <v>0</v>
      </c>
    </row>
    <row r="46" spans="1:10" s="8" customFormat="1" ht="51" x14ac:dyDescent="0.25">
      <c r="A46" s="146" t="s">
        <v>279</v>
      </c>
      <c r="B46" s="373"/>
      <c r="C46" s="371"/>
      <c r="D46" s="370"/>
      <c r="E46" s="15">
        <v>16</v>
      </c>
      <c r="F46" s="76" t="s">
        <v>201</v>
      </c>
      <c r="G46" s="80" t="s">
        <v>752</v>
      </c>
      <c r="H46" s="37"/>
      <c r="I46" s="42"/>
      <c r="J46" s="49" t="str">
        <f t="shared" si="0"/>
        <v>0</v>
      </c>
    </row>
    <row r="47" spans="1:10" s="8" customFormat="1" ht="38.25" x14ac:dyDescent="0.25">
      <c r="A47" s="146" t="s">
        <v>279</v>
      </c>
      <c r="B47" s="373" t="s">
        <v>82</v>
      </c>
      <c r="C47" s="372" t="s">
        <v>292</v>
      </c>
      <c r="D47" s="370" t="s">
        <v>49</v>
      </c>
      <c r="E47" s="397">
        <v>0</v>
      </c>
      <c r="F47" s="81" t="s">
        <v>753</v>
      </c>
      <c r="G47" s="32"/>
      <c r="H47" s="32"/>
      <c r="I47" s="32"/>
      <c r="J47" s="32"/>
    </row>
    <row r="48" spans="1:10" s="8" customFormat="1" ht="38.25" x14ac:dyDescent="0.25">
      <c r="A48" s="146" t="s">
        <v>279</v>
      </c>
      <c r="B48" s="373"/>
      <c r="C48" s="372"/>
      <c r="D48" s="370"/>
      <c r="E48" s="397"/>
      <c r="F48" s="81" t="s">
        <v>150</v>
      </c>
      <c r="G48" s="32"/>
      <c r="H48" s="32"/>
      <c r="I48" s="32"/>
      <c r="J48" s="32"/>
    </row>
    <row r="49" spans="1:10" s="8" customFormat="1" ht="38.25" x14ac:dyDescent="0.25">
      <c r="A49" s="146" t="s">
        <v>279</v>
      </c>
      <c r="B49" s="373"/>
      <c r="C49" s="372"/>
      <c r="D49" s="370"/>
      <c r="E49" s="15">
        <v>1</v>
      </c>
      <c r="F49" s="42" t="s">
        <v>53</v>
      </c>
      <c r="G49" s="44" t="s">
        <v>166</v>
      </c>
      <c r="H49" s="37"/>
      <c r="I49" s="42"/>
      <c r="J49" s="49" t="str">
        <f>IF(H49="","0",IF(H49="Pass",1,IF(H49="Fail",0,IF(H49="TBD",0,IF(H49="N/A",1)))))</f>
        <v>0</v>
      </c>
    </row>
    <row r="50" spans="1:10" s="8" customFormat="1" ht="35.25" customHeight="1" x14ac:dyDescent="0.25">
      <c r="A50" s="146" t="s">
        <v>279</v>
      </c>
      <c r="B50" s="373"/>
      <c r="C50" s="372"/>
      <c r="D50" s="370"/>
      <c r="E50" s="15">
        <v>2</v>
      </c>
      <c r="F50" s="42" t="s">
        <v>754</v>
      </c>
      <c r="G50" s="80" t="s">
        <v>755</v>
      </c>
      <c r="H50" s="37"/>
      <c r="I50" s="42"/>
      <c r="J50" s="49" t="str">
        <f>IF(H50="","0",IF(H50="Pass",1,IF(H50="Fail",0,IF(H50="TBD",0,IF(H50="N/A",1)))))</f>
        <v>0</v>
      </c>
    </row>
    <row r="51" spans="1:10" s="8" customFormat="1" ht="76.5" x14ac:dyDescent="0.25">
      <c r="A51" s="146" t="s">
        <v>279</v>
      </c>
      <c r="B51" s="373"/>
      <c r="C51" s="372"/>
      <c r="D51" s="370"/>
      <c r="E51" s="15">
        <v>3</v>
      </c>
      <c r="F51" s="76" t="s">
        <v>167</v>
      </c>
      <c r="G51" s="42" t="s">
        <v>84</v>
      </c>
      <c r="H51" s="37"/>
      <c r="I51" s="42"/>
      <c r="J51" s="49" t="str">
        <f>IF(H51="","0",IF(H51="Pass",1,IF(H51="Fail",0,IF(H51="TBD",0,IF(H51="N/A",1)))))</f>
        <v>0</v>
      </c>
    </row>
    <row r="52" spans="1:10" s="8" customFormat="1" ht="226.5" customHeight="1" x14ac:dyDescent="0.25">
      <c r="A52" s="146" t="s">
        <v>279</v>
      </c>
      <c r="B52" s="373"/>
      <c r="C52" s="372"/>
      <c r="D52" s="370"/>
      <c r="E52" s="15">
        <v>4</v>
      </c>
      <c r="F52" s="10" t="s">
        <v>756</v>
      </c>
      <c r="G52" s="80" t="s">
        <v>757</v>
      </c>
      <c r="H52" s="37"/>
      <c r="I52" s="42"/>
      <c r="J52" s="49" t="str">
        <f>IF(H52="","0",IF(H52="Pass",1,IF(H52="Fail",0,IF(H52="TBD",0,IF(H52="N/A",1)))))</f>
        <v>0</v>
      </c>
    </row>
    <row r="53" spans="1:10" s="8" customFormat="1" ht="51" x14ac:dyDescent="0.25">
      <c r="A53" s="146" t="s">
        <v>279</v>
      </c>
      <c r="B53" s="373" t="s">
        <v>87</v>
      </c>
      <c r="C53" s="372" t="s">
        <v>291</v>
      </c>
      <c r="D53" s="370" t="s">
        <v>49</v>
      </c>
      <c r="E53" s="397">
        <v>0</v>
      </c>
      <c r="F53" s="81" t="s">
        <v>758</v>
      </c>
      <c r="G53" s="32"/>
      <c r="H53" s="32"/>
      <c r="I53" s="32"/>
      <c r="J53" s="32"/>
    </row>
    <row r="54" spans="1:10" s="8" customFormat="1" ht="51" x14ac:dyDescent="0.25">
      <c r="A54" s="146" t="s">
        <v>279</v>
      </c>
      <c r="B54" s="373"/>
      <c r="C54" s="372"/>
      <c r="D54" s="370"/>
      <c r="E54" s="397"/>
      <c r="F54" s="81" t="s">
        <v>262</v>
      </c>
      <c r="G54" s="32"/>
      <c r="H54" s="32"/>
      <c r="I54" s="32"/>
      <c r="J54" s="32"/>
    </row>
    <row r="55" spans="1:10" s="8" customFormat="1" ht="38.25" x14ac:dyDescent="0.25">
      <c r="A55" s="146" t="s">
        <v>279</v>
      </c>
      <c r="B55" s="373"/>
      <c r="C55" s="372"/>
      <c r="D55" s="370"/>
      <c r="E55" s="15">
        <v>1</v>
      </c>
      <c r="F55" s="42" t="s">
        <v>57</v>
      </c>
      <c r="G55" s="44" t="s">
        <v>166</v>
      </c>
      <c r="H55" s="37"/>
      <c r="I55" s="42"/>
      <c r="J55" s="49" t="str">
        <f>IF(H55="","0",IF(H55="Pass",1,IF(H55="Fail",0,IF(H55="TBD",0,IF(H55="N/A",1)))))</f>
        <v>0</v>
      </c>
    </row>
    <row r="56" spans="1:10" s="8" customFormat="1" ht="51" x14ac:dyDescent="0.25">
      <c r="A56" s="146" t="s">
        <v>279</v>
      </c>
      <c r="B56" s="373"/>
      <c r="C56" s="372"/>
      <c r="D56" s="370"/>
      <c r="E56" s="15">
        <v>2</v>
      </c>
      <c r="F56" s="10" t="s">
        <v>759</v>
      </c>
      <c r="G56" s="80" t="s">
        <v>760</v>
      </c>
      <c r="H56" s="37"/>
      <c r="I56" s="42"/>
      <c r="J56" s="49" t="str">
        <f>IF(H56="","0",IF(H56="Pass",1,IF(H56="Fail",0,IF(H56="TBD",0,IF(H56="N/A",1)))))</f>
        <v>0</v>
      </c>
    </row>
    <row r="57" spans="1:10" s="8" customFormat="1" ht="38.25" x14ac:dyDescent="0.25">
      <c r="A57" s="146" t="s">
        <v>279</v>
      </c>
      <c r="B57" s="373"/>
      <c r="C57" s="372"/>
      <c r="D57" s="370"/>
      <c r="E57" s="15">
        <v>3</v>
      </c>
      <c r="F57" s="10" t="s">
        <v>261</v>
      </c>
      <c r="G57" s="42" t="s">
        <v>85</v>
      </c>
      <c r="H57" s="37"/>
      <c r="I57" s="42"/>
      <c r="J57" s="49" t="str">
        <f>IF(H57="","0",IF(H57="Pass",1,IF(H57="Fail",0,IF(H57="TBD",0,IF(H57="N/A",1)))))</f>
        <v>0</v>
      </c>
    </row>
    <row r="58" spans="1:10" s="8" customFormat="1" ht="215.25" customHeight="1" x14ac:dyDescent="0.25">
      <c r="A58" s="146" t="s">
        <v>279</v>
      </c>
      <c r="B58" s="373"/>
      <c r="C58" s="372"/>
      <c r="D58" s="370"/>
      <c r="E58" s="15">
        <v>4</v>
      </c>
      <c r="F58" s="76" t="s">
        <v>761</v>
      </c>
      <c r="G58" s="78" t="s">
        <v>757</v>
      </c>
      <c r="H58" s="37"/>
      <c r="I58" s="42"/>
      <c r="J58" s="49" t="str">
        <f>IF(H58="","0",IF(H58="Pass",1,IF(H58="Fail",0,IF(H58="TBD",0,IF(H58="N/A",1)))))</f>
        <v>0</v>
      </c>
    </row>
    <row r="59" spans="1:10" ht="14.1" customHeight="1" x14ac:dyDescent="0.25">
      <c r="A59" s="77" t="s">
        <v>278</v>
      </c>
      <c r="B59" s="62" t="s">
        <v>254</v>
      </c>
      <c r="C59" s="51"/>
      <c r="D59" s="69"/>
      <c r="E59" s="69"/>
      <c r="F59" s="51"/>
      <c r="G59" s="51"/>
      <c r="H59" s="51"/>
      <c r="I59" s="51"/>
      <c r="J59" s="19"/>
    </row>
    <row r="60" spans="1:10" s="77" customFormat="1" ht="14.1" customHeight="1" x14ac:dyDescent="0.25">
      <c r="A60" s="77" t="s">
        <v>278</v>
      </c>
      <c r="B60" s="17"/>
      <c r="C60" s="18"/>
      <c r="D60" s="33"/>
      <c r="E60" s="25"/>
      <c r="F60" s="18"/>
      <c r="G60" s="18"/>
      <c r="H60" s="25"/>
      <c r="I60" s="18"/>
    </row>
    <row r="61" spans="1:10" ht="14.1" customHeight="1" x14ac:dyDescent="0.25">
      <c r="A61" s="77" t="s">
        <v>278</v>
      </c>
      <c r="B61" s="62" t="s">
        <v>797</v>
      </c>
      <c r="C61" s="51"/>
      <c r="D61" s="69"/>
      <c r="E61" s="69"/>
      <c r="F61" s="51"/>
      <c r="G61" s="51"/>
      <c r="H61" s="51"/>
      <c r="I61" s="51"/>
      <c r="J61" s="19"/>
    </row>
    <row r="62" spans="1:10" s="8" customFormat="1" ht="63.75" x14ac:dyDescent="0.25">
      <c r="A62" s="65" t="s">
        <v>279</v>
      </c>
      <c r="B62" s="373" t="s">
        <v>88</v>
      </c>
      <c r="C62" s="371" t="s">
        <v>253</v>
      </c>
      <c r="D62" s="370" t="s">
        <v>49</v>
      </c>
      <c r="E62" s="50">
        <v>0</v>
      </c>
      <c r="F62" s="81" t="s">
        <v>200</v>
      </c>
      <c r="G62" s="32"/>
      <c r="H62" s="32"/>
      <c r="I62" s="32"/>
      <c r="J62" s="32"/>
    </row>
    <row r="63" spans="1:10" s="8" customFormat="1" ht="38.25" x14ac:dyDescent="0.25">
      <c r="A63" s="65" t="s">
        <v>279</v>
      </c>
      <c r="B63" s="373"/>
      <c r="C63" s="371"/>
      <c r="D63" s="370"/>
      <c r="E63" s="50">
        <v>1</v>
      </c>
      <c r="F63" s="34" t="s">
        <v>168</v>
      </c>
      <c r="G63" s="78" t="s">
        <v>139</v>
      </c>
      <c r="H63" s="37"/>
      <c r="I63" s="42"/>
      <c r="J63" s="49" t="str">
        <f>IF(H63="","0",IF(H63="Pass",1,IF(H63="Fail",0,IF(H63="TBD",0,IF(H63="N/A",1)))))</f>
        <v>0</v>
      </c>
    </row>
    <row r="64" spans="1:10" s="8" customFormat="1" ht="89.25" x14ac:dyDescent="0.25">
      <c r="A64" s="65" t="s">
        <v>279</v>
      </c>
      <c r="B64" s="373"/>
      <c r="C64" s="371"/>
      <c r="D64" s="370"/>
      <c r="E64" s="11">
        <v>2</v>
      </c>
      <c r="F64" s="76" t="s">
        <v>762</v>
      </c>
      <c r="G64" s="78" t="s">
        <v>55</v>
      </c>
      <c r="H64" s="37"/>
      <c r="I64" s="42"/>
      <c r="J64" s="49" t="str">
        <f>IF(H64="","0",IF(H64="Pass",1,IF(H64="Fail",0,IF(H64="TBD",0,IF(H64="N/A",1)))))</f>
        <v>0</v>
      </c>
    </row>
    <row r="65" spans="1:10" s="8" customFormat="1" ht="89.25" x14ac:dyDescent="0.25">
      <c r="A65" s="65" t="s">
        <v>279</v>
      </c>
      <c r="B65" s="373"/>
      <c r="C65" s="371" t="s">
        <v>206</v>
      </c>
      <c r="D65" s="370"/>
      <c r="E65" s="11">
        <v>3</v>
      </c>
      <c r="F65" s="76" t="s">
        <v>763</v>
      </c>
      <c r="G65" s="78" t="s">
        <v>198</v>
      </c>
      <c r="H65" s="37"/>
      <c r="I65" s="42"/>
      <c r="J65" s="49" t="str">
        <f>IF(H65="","0",IF(H65="Pass",1,IF(H65="Fail",0,IF(H65="TBD",0,IF(H65="N/A",1)))))</f>
        <v>0</v>
      </c>
    </row>
    <row r="66" spans="1:10" s="8" customFormat="1" ht="25.5" x14ac:dyDescent="0.25">
      <c r="A66" s="65" t="s">
        <v>279</v>
      </c>
      <c r="B66" s="373"/>
      <c r="C66" s="371"/>
      <c r="D66" s="370"/>
      <c r="E66" s="11">
        <v>4</v>
      </c>
      <c r="F66" s="76" t="s">
        <v>197</v>
      </c>
      <c r="G66" s="78" t="s">
        <v>925</v>
      </c>
      <c r="H66" s="37"/>
      <c r="I66" s="42"/>
      <c r="J66" s="49" t="str">
        <f>IF(H66="","0",IF(H66="Pass",1,IF(H66="Fail",0,IF(H66="TBD",0,IF(H66="N/A",1)))))</f>
        <v>0</v>
      </c>
    </row>
    <row r="67" spans="1:10" s="8" customFormat="1" ht="89.25" x14ac:dyDescent="0.25">
      <c r="A67" s="65" t="s">
        <v>279</v>
      </c>
      <c r="B67" s="373"/>
      <c r="C67" s="371"/>
      <c r="D67" s="370"/>
      <c r="E67" s="50">
        <v>5</v>
      </c>
      <c r="F67" s="76" t="s">
        <v>764</v>
      </c>
      <c r="G67" s="78" t="s">
        <v>199</v>
      </c>
      <c r="H67" s="37"/>
      <c r="I67" s="42"/>
      <c r="J67" s="49" t="str">
        <f>IF(H67="","0",IF(H67="Pass",1,IF(H67="Fail",0,IF(H67="TBD",0,IF(H67="N/A",1)))))</f>
        <v>0</v>
      </c>
    </row>
    <row r="68" spans="1:10" s="8" customFormat="1" ht="108" customHeight="1" x14ac:dyDescent="0.25">
      <c r="A68" s="65" t="s">
        <v>279</v>
      </c>
      <c r="B68" s="373" t="s">
        <v>89</v>
      </c>
      <c r="C68" s="372" t="s">
        <v>293</v>
      </c>
      <c r="D68" s="370" t="s">
        <v>49</v>
      </c>
      <c r="E68" s="50">
        <v>0</v>
      </c>
      <c r="F68" s="81" t="s">
        <v>1411</v>
      </c>
      <c r="G68" s="32"/>
      <c r="H68" s="32"/>
      <c r="I68" s="32"/>
      <c r="J68" s="32"/>
    </row>
    <row r="69" spans="1:10" s="8" customFormat="1" ht="38.25" x14ac:dyDescent="0.25">
      <c r="A69" s="65" t="s">
        <v>279</v>
      </c>
      <c r="B69" s="373"/>
      <c r="C69" s="372"/>
      <c r="D69" s="370"/>
      <c r="E69" s="50">
        <v>1</v>
      </c>
      <c r="F69" s="34" t="s">
        <v>765</v>
      </c>
      <c r="G69" s="80" t="s">
        <v>139</v>
      </c>
      <c r="H69" s="37"/>
      <c r="I69" s="42"/>
      <c r="J69" s="49" t="str">
        <f>IF(H69="","0",IF(H69="Pass",1,IF(H69="Fail",0,IF(H69="TBD",0,IF(H69="N/A",1)))))</f>
        <v>0</v>
      </c>
    </row>
    <row r="70" spans="1:10" s="8" customFormat="1" ht="76.5" x14ac:dyDescent="0.25">
      <c r="A70" s="65" t="s">
        <v>279</v>
      </c>
      <c r="B70" s="373"/>
      <c r="C70" s="372"/>
      <c r="D70" s="370"/>
      <c r="E70" s="11">
        <v>2</v>
      </c>
      <c r="F70" s="76" t="s">
        <v>766</v>
      </c>
      <c r="G70" s="80" t="s">
        <v>56</v>
      </c>
      <c r="H70" s="37"/>
      <c r="I70" s="42"/>
      <c r="J70" s="49" t="str">
        <f>IF(H70="","0",IF(H70="Pass",1,IF(H70="Fail",0,IF(H70="TBD",0,IF(H70="N/A",1)))))</f>
        <v>0</v>
      </c>
    </row>
    <row r="71" spans="1:10" s="8" customFormat="1" ht="35.25" customHeight="1" x14ac:dyDescent="0.25">
      <c r="A71" s="65" t="s">
        <v>279</v>
      </c>
      <c r="B71" s="373"/>
      <c r="C71" s="371" t="s">
        <v>294</v>
      </c>
      <c r="D71" s="370"/>
      <c r="E71" s="11">
        <v>3</v>
      </c>
      <c r="F71" s="76" t="s">
        <v>263</v>
      </c>
      <c r="G71" s="12" t="s">
        <v>926</v>
      </c>
      <c r="H71" s="37"/>
      <c r="I71" s="42"/>
      <c r="J71" s="49" t="str">
        <f>IF(H71="","0",IF(H71="Pass",1,IF(H71="Fail",0,IF(H71="TBD",0,IF(H71="N/A",1)))))</f>
        <v>0</v>
      </c>
    </row>
    <row r="72" spans="1:10" s="8" customFormat="1" ht="153.75" customHeight="1" x14ac:dyDescent="0.25">
      <c r="A72" s="65" t="s">
        <v>279</v>
      </c>
      <c r="B72" s="373"/>
      <c r="C72" s="371"/>
      <c r="D72" s="370"/>
      <c r="E72" s="50">
        <v>4</v>
      </c>
      <c r="F72" s="76" t="s">
        <v>767</v>
      </c>
      <c r="G72" s="80" t="s">
        <v>86</v>
      </c>
      <c r="H72" s="37"/>
      <c r="I72" s="42"/>
      <c r="J72" s="49" t="str">
        <f>IF(H72="","0",IF(H72="Pass",1,IF(H72="Fail",0,IF(H72="TBD",0,IF(H72="N/A",1)))))</f>
        <v>0</v>
      </c>
    </row>
    <row r="73" spans="1:10" ht="14.1" customHeight="1" x14ac:dyDescent="0.25">
      <c r="A73" s="77" t="s">
        <v>278</v>
      </c>
      <c r="B73" s="79" t="s">
        <v>798</v>
      </c>
      <c r="C73" s="82"/>
      <c r="D73" s="68"/>
      <c r="E73" s="68"/>
      <c r="F73" s="67"/>
      <c r="G73" s="67"/>
      <c r="H73" s="67"/>
      <c r="I73" s="67"/>
      <c r="J73" s="20"/>
    </row>
    <row r="74" spans="1:10" s="77" customFormat="1" ht="14.1" customHeight="1" x14ac:dyDescent="0.25">
      <c r="A74" s="77" t="s">
        <v>278</v>
      </c>
      <c r="B74" s="17"/>
      <c r="C74" s="18"/>
      <c r="D74" s="33"/>
      <c r="E74" s="25"/>
      <c r="F74" s="18"/>
      <c r="G74" s="18"/>
      <c r="H74" s="25"/>
      <c r="I74" s="18"/>
    </row>
    <row r="75" spans="1:10" ht="14.1" customHeight="1" x14ac:dyDescent="0.25">
      <c r="A75" s="77" t="s">
        <v>278</v>
      </c>
      <c r="B75" s="79" t="s">
        <v>799</v>
      </c>
      <c r="C75" s="67"/>
      <c r="D75" s="68"/>
      <c r="E75" s="68"/>
      <c r="F75" s="67"/>
      <c r="G75" s="67"/>
      <c r="H75" s="67"/>
      <c r="I75" s="67"/>
      <c r="J75" s="20"/>
    </row>
    <row r="76" spans="1:10" s="8" customFormat="1" ht="38.25" x14ac:dyDescent="0.25">
      <c r="A76" s="65" t="s">
        <v>279</v>
      </c>
      <c r="B76" s="373" t="s">
        <v>90</v>
      </c>
      <c r="C76" s="372" t="s">
        <v>252</v>
      </c>
      <c r="D76" s="379" t="s">
        <v>58</v>
      </c>
      <c r="E76" s="392">
        <v>0</v>
      </c>
      <c r="F76" s="209" t="s">
        <v>196</v>
      </c>
      <c r="G76" s="90"/>
      <c r="H76" s="88"/>
      <c r="I76" s="91"/>
      <c r="J76" s="89" t="s">
        <v>61</v>
      </c>
    </row>
    <row r="77" spans="1:10" s="8" customFormat="1" ht="51" x14ac:dyDescent="0.25">
      <c r="A77" s="65" t="s">
        <v>279</v>
      </c>
      <c r="B77" s="373"/>
      <c r="C77" s="372"/>
      <c r="D77" s="379"/>
      <c r="E77" s="393"/>
      <c r="F77" s="209" t="s">
        <v>768</v>
      </c>
      <c r="G77" s="90"/>
      <c r="H77" s="88"/>
      <c r="I77" s="91"/>
      <c r="J77" s="89"/>
    </row>
    <row r="78" spans="1:10" s="8" customFormat="1" ht="76.5" x14ac:dyDescent="0.25">
      <c r="A78" s="65" t="s">
        <v>279</v>
      </c>
      <c r="B78" s="373"/>
      <c r="C78" s="372"/>
      <c r="D78" s="379"/>
      <c r="E78" s="50">
        <v>1</v>
      </c>
      <c r="F78" s="44" t="s">
        <v>195</v>
      </c>
      <c r="G78" s="42" t="s">
        <v>62</v>
      </c>
      <c r="H78" s="37"/>
      <c r="I78" s="42"/>
      <c r="J78" s="49" t="str">
        <f>IF(H78="","0",IF(H78="Pass",1,IF(H78="Fail",0,IF(H78="TBD",0,IF(H78="N/A",1)))))</f>
        <v>0</v>
      </c>
    </row>
    <row r="79" spans="1:10" s="77" customFormat="1" ht="42" customHeight="1" x14ac:dyDescent="0.25">
      <c r="A79" s="46" t="s">
        <v>298</v>
      </c>
      <c r="B79" s="373" t="s">
        <v>1550</v>
      </c>
      <c r="C79" s="372" t="s">
        <v>299</v>
      </c>
      <c r="D79" s="370" t="s">
        <v>49</v>
      </c>
      <c r="E79" s="398">
        <v>0</v>
      </c>
      <c r="F79" s="209" t="s">
        <v>932</v>
      </c>
      <c r="G79" s="91"/>
      <c r="H79" s="88"/>
      <c r="I79" s="91"/>
      <c r="J79" s="89"/>
    </row>
    <row r="80" spans="1:10" s="77" customFormat="1" ht="105" customHeight="1" x14ac:dyDescent="0.25">
      <c r="A80" s="46"/>
      <c r="B80" s="373"/>
      <c r="C80" s="372"/>
      <c r="D80" s="370"/>
      <c r="E80" s="399"/>
      <c r="F80" s="307" t="s">
        <v>1412</v>
      </c>
      <c r="G80" s="91"/>
      <c r="H80" s="88"/>
      <c r="I80" s="91"/>
      <c r="J80" s="89"/>
    </row>
    <row r="81" spans="1:10" s="77" customFormat="1" ht="63.75" x14ac:dyDescent="0.25">
      <c r="A81" s="46"/>
      <c r="B81" s="373"/>
      <c r="C81" s="372"/>
      <c r="D81" s="370"/>
      <c r="E81" s="232">
        <v>1</v>
      </c>
      <c r="F81" s="57" t="s">
        <v>950</v>
      </c>
      <c r="G81" s="78" t="s">
        <v>769</v>
      </c>
      <c r="H81" s="37"/>
      <c r="I81" s="42"/>
      <c r="J81" s="49" t="str">
        <f>IF(H81="","0",IF(H81="Pass",1,IF(H81="Fail",0,IF(H81="TBD",0,IF(H81="N/A",1)))))</f>
        <v>0</v>
      </c>
    </row>
    <row r="82" spans="1:10" s="77" customFormat="1" ht="87" customHeight="1" x14ac:dyDescent="0.25">
      <c r="A82" s="46" t="s">
        <v>298</v>
      </c>
      <c r="B82" s="373"/>
      <c r="C82" s="372"/>
      <c r="D82" s="370"/>
      <c r="E82" s="50">
        <v>2</v>
      </c>
      <c r="F82" s="76" t="s">
        <v>952</v>
      </c>
      <c r="G82" s="76" t="s">
        <v>300</v>
      </c>
      <c r="H82" s="37"/>
      <c r="I82" s="158"/>
      <c r="J82" s="157"/>
    </row>
    <row r="83" spans="1:10" s="8" customFormat="1" ht="75.75" customHeight="1" x14ac:dyDescent="0.25">
      <c r="A83" s="65" t="s">
        <v>279</v>
      </c>
      <c r="B83" s="377" t="s">
        <v>91</v>
      </c>
      <c r="C83" s="372" t="s">
        <v>207</v>
      </c>
      <c r="D83" s="370" t="s">
        <v>49</v>
      </c>
      <c r="E83" s="50">
        <v>0</v>
      </c>
      <c r="F83" s="209" t="s">
        <v>1413</v>
      </c>
      <c r="G83" s="91"/>
      <c r="H83" s="88"/>
      <c r="I83" s="91"/>
      <c r="J83" s="89"/>
    </row>
    <row r="84" spans="1:10" s="8" customFormat="1" ht="63.75" x14ac:dyDescent="0.25">
      <c r="A84" s="65" t="s">
        <v>279</v>
      </c>
      <c r="B84" s="377"/>
      <c r="C84" s="372"/>
      <c r="D84" s="370"/>
      <c r="E84" s="50">
        <v>1</v>
      </c>
      <c r="F84" s="57" t="s">
        <v>942</v>
      </c>
      <c r="G84" s="78" t="s">
        <v>770</v>
      </c>
      <c r="H84" s="37"/>
      <c r="I84" s="42"/>
      <c r="J84" s="49" t="str">
        <f>IF(H84="","0",IF(H84="Pass",1,IF(H84="Fail",0,IF(H84="TBD",0,IF(H84="N/A",1)))))</f>
        <v>0</v>
      </c>
    </row>
    <row r="85" spans="1:10" s="8" customFormat="1" ht="114" customHeight="1" x14ac:dyDescent="0.25">
      <c r="A85" s="65" t="s">
        <v>279</v>
      </c>
      <c r="B85" s="377"/>
      <c r="C85" s="372"/>
      <c r="D85" s="370"/>
      <c r="E85" s="50">
        <v>2</v>
      </c>
      <c r="F85" s="58" t="s">
        <v>1414</v>
      </c>
      <c r="G85" s="78" t="s">
        <v>682</v>
      </c>
      <c r="H85" s="37"/>
      <c r="I85" s="42"/>
      <c r="J85" s="49" t="str">
        <f>IF(H85="","0",IF(H85="Pass",1,IF(H85="Fail",0,IF(H85="TBD",0,IF(H85="N/A",1)))))</f>
        <v>0</v>
      </c>
    </row>
    <row r="86" spans="1:10" s="8" customFormat="1" ht="38.25" x14ac:dyDescent="0.25">
      <c r="A86" s="65" t="s">
        <v>279</v>
      </c>
      <c r="B86" s="377" t="s">
        <v>92</v>
      </c>
      <c r="C86" s="372" t="s">
        <v>251</v>
      </c>
      <c r="D86" s="379" t="s">
        <v>58</v>
      </c>
      <c r="E86" s="50">
        <v>0</v>
      </c>
      <c r="F86" s="209" t="s">
        <v>194</v>
      </c>
      <c r="G86" s="91"/>
      <c r="H86" s="88"/>
      <c r="I86" s="91"/>
      <c r="J86" s="89"/>
    </row>
    <row r="87" spans="1:10" s="8" customFormat="1" ht="63.75" x14ac:dyDescent="0.25">
      <c r="A87" s="65" t="s">
        <v>279</v>
      </c>
      <c r="B87" s="377"/>
      <c r="C87" s="372"/>
      <c r="D87" s="379"/>
      <c r="E87" s="50">
        <v>1</v>
      </c>
      <c r="F87" s="13" t="s">
        <v>943</v>
      </c>
      <c r="G87" s="78" t="s">
        <v>140</v>
      </c>
      <c r="H87" s="37"/>
      <c r="I87" s="42"/>
      <c r="J87" s="49" t="str">
        <f>IF(H87="","0",IF(H87="Pass",1,IF(H87="Fail",0,IF(H87="TBD",0,IF(H87="N/A",1)))))</f>
        <v>0</v>
      </c>
    </row>
    <row r="88" spans="1:10" s="8" customFormat="1" ht="129.75" customHeight="1" x14ac:dyDescent="0.25">
      <c r="A88" s="65" t="s">
        <v>279</v>
      </c>
      <c r="B88" s="377"/>
      <c r="C88" s="372"/>
      <c r="D88" s="379"/>
      <c r="E88" s="50">
        <v>2</v>
      </c>
      <c r="F88" s="58" t="s">
        <v>1415</v>
      </c>
      <c r="G88" s="78" t="s">
        <v>683</v>
      </c>
      <c r="H88" s="37"/>
      <c r="I88" s="42"/>
      <c r="J88" s="49" t="str">
        <f>IF(H88="","0",IF(H88="Pass",1,IF(H88="Fail",0,IF(H88="TBD",0,IF(H88="N/A",1)))))</f>
        <v>0</v>
      </c>
    </row>
    <row r="89" spans="1:10" s="8" customFormat="1" ht="38.25" x14ac:dyDescent="0.25">
      <c r="A89" s="65" t="s">
        <v>279</v>
      </c>
      <c r="B89" s="377" t="s">
        <v>93</v>
      </c>
      <c r="C89" s="372" t="s">
        <v>250</v>
      </c>
      <c r="D89" s="379" t="s">
        <v>58</v>
      </c>
      <c r="E89" s="50">
        <v>0</v>
      </c>
      <c r="F89" s="209" t="s">
        <v>193</v>
      </c>
      <c r="G89" s="91"/>
      <c r="H89" s="88"/>
      <c r="I89" s="91"/>
      <c r="J89" s="89"/>
    </row>
    <row r="90" spans="1:10" s="8" customFormat="1" ht="63.75" x14ac:dyDescent="0.25">
      <c r="A90" s="65" t="s">
        <v>279</v>
      </c>
      <c r="B90" s="377"/>
      <c r="C90" s="372"/>
      <c r="D90" s="379"/>
      <c r="E90" s="50">
        <v>1</v>
      </c>
      <c r="F90" s="13" t="s">
        <v>944</v>
      </c>
      <c r="G90" s="78" t="s">
        <v>771</v>
      </c>
      <c r="H90" s="37"/>
      <c r="I90" s="42"/>
      <c r="J90" s="49" t="str">
        <f>IF(H90="","0",IF(H90="Pass",1,IF(H90="Fail",0,IF(H90="TBD",0,IF(H90="N/A",1)))))</f>
        <v>0</v>
      </c>
    </row>
    <row r="91" spans="1:10" s="8" customFormat="1" ht="128.25" customHeight="1" x14ac:dyDescent="0.25">
      <c r="A91" s="65" t="s">
        <v>279</v>
      </c>
      <c r="B91" s="377"/>
      <c r="C91" s="372"/>
      <c r="D91" s="379"/>
      <c r="E91" s="50">
        <v>2</v>
      </c>
      <c r="F91" s="58" t="s">
        <v>1416</v>
      </c>
      <c r="G91" s="78" t="s">
        <v>684</v>
      </c>
      <c r="H91" s="37"/>
      <c r="I91" s="42"/>
      <c r="J91" s="49" t="str">
        <f>IF(H91="","0",IF(H91="Pass",1,IF(H91="Fail",0,IF(H91="TBD",0,IF(H91="N/A",1)))))</f>
        <v>0</v>
      </c>
    </row>
    <row r="92" spans="1:10" ht="14.1" customHeight="1" x14ac:dyDescent="0.25">
      <c r="A92" s="77" t="s">
        <v>278</v>
      </c>
      <c r="B92" s="62" t="s">
        <v>800</v>
      </c>
      <c r="C92" s="51"/>
      <c r="D92" s="69"/>
      <c r="E92" s="69"/>
      <c r="F92" s="51"/>
      <c r="G92" s="51"/>
      <c r="H92" s="51"/>
      <c r="I92" s="51"/>
      <c r="J92" s="19"/>
    </row>
    <row r="93" spans="1:10" s="77" customFormat="1" ht="14.1" customHeight="1" x14ac:dyDescent="0.25">
      <c r="A93" s="77" t="s">
        <v>278</v>
      </c>
      <c r="B93" s="17"/>
      <c r="C93" s="18"/>
      <c r="D93" s="33"/>
      <c r="E93" s="25"/>
      <c r="F93" s="18"/>
      <c r="G93" s="18"/>
      <c r="H93" s="25"/>
      <c r="I93" s="18"/>
    </row>
    <row r="94" spans="1:10" ht="14.1" customHeight="1" x14ac:dyDescent="0.25">
      <c r="A94" s="77" t="s">
        <v>278</v>
      </c>
      <c r="B94" s="62" t="s">
        <v>801</v>
      </c>
      <c r="C94" s="51"/>
      <c r="D94" s="94"/>
      <c r="E94" s="69"/>
      <c r="F94" s="51"/>
      <c r="G94" s="51"/>
      <c r="H94" s="51"/>
      <c r="I94" s="51"/>
      <c r="J94" s="19"/>
    </row>
    <row r="95" spans="1:10" s="8" customFormat="1" ht="171.75" customHeight="1" x14ac:dyDescent="0.25">
      <c r="A95" s="65" t="s">
        <v>279</v>
      </c>
      <c r="B95" s="377" t="s">
        <v>94</v>
      </c>
      <c r="C95" s="372" t="s">
        <v>208</v>
      </c>
      <c r="D95" s="370" t="s">
        <v>49</v>
      </c>
      <c r="E95" s="50">
        <v>0</v>
      </c>
      <c r="F95" s="209" t="s">
        <v>1417</v>
      </c>
      <c r="G95" s="92"/>
      <c r="H95" s="88"/>
      <c r="I95" s="91"/>
      <c r="J95" s="89"/>
    </row>
    <row r="96" spans="1:10" s="8" customFormat="1" ht="114.75" x14ac:dyDescent="0.25">
      <c r="A96" s="65" t="s">
        <v>279</v>
      </c>
      <c r="B96" s="377"/>
      <c r="C96" s="372"/>
      <c r="D96" s="370"/>
      <c r="E96" s="93">
        <v>1</v>
      </c>
      <c r="F96" s="58" t="s">
        <v>1418</v>
      </c>
      <c r="G96" s="80" t="s">
        <v>772</v>
      </c>
      <c r="H96" s="37"/>
      <c r="I96" s="42"/>
      <c r="J96" s="49" t="str">
        <f t="shared" ref="J96:J102" si="1">IF(H96="","0",IF(H96="Pass",1,IF(H96="Fail",0,IF(H96="TBD",0,IF(H96="N/A",1)))))</f>
        <v>0</v>
      </c>
    </row>
    <row r="97" spans="1:10" s="8" customFormat="1" ht="114.75" x14ac:dyDescent="0.25">
      <c r="A97" s="65" t="s">
        <v>279</v>
      </c>
      <c r="B97" s="377"/>
      <c r="C97" s="205" t="s">
        <v>209</v>
      </c>
      <c r="D97" s="370"/>
      <c r="E97" s="50">
        <v>2</v>
      </c>
      <c r="F97" s="58" t="s">
        <v>773</v>
      </c>
      <c r="G97" s="78" t="s">
        <v>95</v>
      </c>
      <c r="H97" s="37"/>
      <c r="I97" s="42"/>
      <c r="J97" s="49" t="str">
        <f t="shared" si="1"/>
        <v>0</v>
      </c>
    </row>
    <row r="98" spans="1:10" s="8" customFormat="1" ht="151.9" customHeight="1" x14ac:dyDescent="0.25">
      <c r="A98" s="65" t="s">
        <v>279</v>
      </c>
      <c r="B98" s="377"/>
      <c r="C98" s="372" t="s">
        <v>210</v>
      </c>
      <c r="D98" s="370"/>
      <c r="E98" s="50">
        <v>3</v>
      </c>
      <c r="F98" s="58" t="s">
        <v>774</v>
      </c>
      <c r="G98" s="80" t="s">
        <v>63</v>
      </c>
      <c r="H98" s="37"/>
      <c r="I98" s="42"/>
      <c r="J98" s="49" t="str">
        <f t="shared" si="1"/>
        <v>0</v>
      </c>
    </row>
    <row r="99" spans="1:10" s="8" customFormat="1" ht="38.25" x14ac:dyDescent="0.25">
      <c r="A99" s="65" t="s">
        <v>279</v>
      </c>
      <c r="B99" s="377"/>
      <c r="C99" s="372"/>
      <c r="D99" s="370"/>
      <c r="E99" s="50">
        <v>4</v>
      </c>
      <c r="F99" s="58" t="s">
        <v>775</v>
      </c>
      <c r="G99" s="80" t="s">
        <v>776</v>
      </c>
      <c r="H99" s="37"/>
      <c r="I99" s="42"/>
      <c r="J99" s="49" t="str">
        <f t="shared" si="1"/>
        <v>0</v>
      </c>
    </row>
    <row r="100" spans="1:10" s="8" customFormat="1" ht="51" x14ac:dyDescent="0.25">
      <c r="A100" s="65" t="s">
        <v>279</v>
      </c>
      <c r="B100" s="377"/>
      <c r="C100" s="372"/>
      <c r="D100" s="370"/>
      <c r="E100" s="50">
        <v>5</v>
      </c>
      <c r="F100" s="58" t="s">
        <v>777</v>
      </c>
      <c r="G100" s="80" t="s">
        <v>192</v>
      </c>
      <c r="H100" s="37"/>
      <c r="I100" s="42"/>
      <c r="J100" s="49" t="str">
        <f t="shared" si="1"/>
        <v>0</v>
      </c>
    </row>
    <row r="101" spans="1:10" s="8" customFormat="1" ht="38.25" x14ac:dyDescent="0.25">
      <c r="A101" s="65" t="s">
        <v>279</v>
      </c>
      <c r="B101" s="377"/>
      <c r="C101" s="372"/>
      <c r="D101" s="370"/>
      <c r="E101" s="50">
        <v>6</v>
      </c>
      <c r="F101" s="58" t="s">
        <v>191</v>
      </c>
      <c r="G101" s="80" t="s">
        <v>65</v>
      </c>
      <c r="H101" s="37"/>
      <c r="I101" s="42"/>
      <c r="J101" s="49" t="str">
        <f t="shared" si="1"/>
        <v>0</v>
      </c>
    </row>
    <row r="102" spans="1:10" s="8" customFormat="1" ht="36" customHeight="1" x14ac:dyDescent="0.25">
      <c r="A102" s="65" t="s">
        <v>279</v>
      </c>
      <c r="B102" s="377"/>
      <c r="C102" s="372"/>
      <c r="D102" s="370"/>
      <c r="E102" s="50">
        <v>7</v>
      </c>
      <c r="F102" s="58" t="s">
        <v>190</v>
      </c>
      <c r="G102" s="80" t="s">
        <v>64</v>
      </c>
      <c r="H102" s="37"/>
      <c r="I102" s="42"/>
      <c r="J102" s="49" t="str">
        <f t="shared" si="1"/>
        <v>0</v>
      </c>
    </row>
    <row r="103" spans="1:10" ht="14.1" customHeight="1" x14ac:dyDescent="0.25">
      <c r="A103" s="77" t="s">
        <v>278</v>
      </c>
      <c r="B103" s="62" t="s">
        <v>802</v>
      </c>
      <c r="C103" s="51"/>
      <c r="D103" s="95"/>
      <c r="E103" s="69"/>
      <c r="F103" s="51"/>
      <c r="G103" s="51"/>
      <c r="H103" s="51"/>
      <c r="I103" s="51"/>
      <c r="J103" s="19"/>
    </row>
    <row r="104" spans="1:10" s="77" customFormat="1" ht="14.1" customHeight="1" x14ac:dyDescent="0.25">
      <c r="A104" s="77" t="s">
        <v>278</v>
      </c>
      <c r="B104" s="17"/>
      <c r="C104" s="18"/>
      <c r="D104" s="33"/>
      <c r="E104" s="25"/>
      <c r="F104" s="18"/>
      <c r="G104" s="18"/>
      <c r="H104" s="25"/>
      <c r="I104" s="18"/>
    </row>
    <row r="105" spans="1:10" ht="14.1" customHeight="1" x14ac:dyDescent="0.25">
      <c r="A105" s="77" t="s">
        <v>278</v>
      </c>
      <c r="B105" s="62" t="s">
        <v>803</v>
      </c>
      <c r="C105" s="51"/>
      <c r="D105" s="69"/>
      <c r="E105" s="69"/>
      <c r="F105" s="51"/>
      <c r="G105" s="51"/>
      <c r="H105" s="51"/>
      <c r="I105" s="51"/>
      <c r="J105" s="19"/>
    </row>
    <row r="106" spans="1:10" s="8" customFormat="1" ht="132" customHeight="1" x14ac:dyDescent="0.25">
      <c r="A106" s="65" t="s">
        <v>279</v>
      </c>
      <c r="B106" s="373" t="s">
        <v>96</v>
      </c>
      <c r="C106" s="372" t="s">
        <v>945</v>
      </c>
      <c r="D106" s="370" t="s">
        <v>49</v>
      </c>
      <c r="E106" s="50">
        <v>0</v>
      </c>
      <c r="F106" s="209" t="s">
        <v>778</v>
      </c>
      <c r="G106" s="91"/>
      <c r="H106" s="88"/>
      <c r="I106" s="91"/>
      <c r="J106" s="89"/>
    </row>
    <row r="107" spans="1:10" s="8" customFormat="1" ht="102" x14ac:dyDescent="0.25">
      <c r="A107" s="65" t="s">
        <v>279</v>
      </c>
      <c r="B107" s="373"/>
      <c r="C107" s="372"/>
      <c r="D107" s="370"/>
      <c r="E107" s="50">
        <v>1</v>
      </c>
      <c r="F107" s="58" t="s">
        <v>779</v>
      </c>
      <c r="G107" s="42" t="s">
        <v>780</v>
      </c>
      <c r="H107" s="37"/>
      <c r="I107" s="42"/>
      <c r="J107" s="49" t="str">
        <f>IF(H107="","0",IF(H107="Pass",1,IF(H107="Fail",0,IF(H107="TBD",0,IF(H107="N/A",1)))))</f>
        <v>0</v>
      </c>
    </row>
    <row r="108" spans="1:10" s="8" customFormat="1" ht="76.5" x14ac:dyDescent="0.25">
      <c r="A108" s="65" t="s">
        <v>279</v>
      </c>
      <c r="B108" s="373"/>
      <c r="C108" s="372"/>
      <c r="D108" s="370"/>
      <c r="E108" s="50">
        <v>2</v>
      </c>
      <c r="F108" s="44" t="s">
        <v>781</v>
      </c>
      <c r="G108" s="42" t="s">
        <v>782</v>
      </c>
      <c r="H108" s="37"/>
      <c r="I108" s="42"/>
      <c r="J108" s="49" t="str">
        <f>IF(H108="","0",IF(H108="Pass",1,IF(H108="Fail",0,IF(H108="TBD",0,IF(H108="N/A",1)))))</f>
        <v>0</v>
      </c>
    </row>
    <row r="109" spans="1:10" s="8" customFormat="1" ht="102" x14ac:dyDescent="0.25">
      <c r="A109" s="65" t="s">
        <v>279</v>
      </c>
      <c r="B109" s="377" t="s">
        <v>97</v>
      </c>
      <c r="C109" s="372" t="s">
        <v>211</v>
      </c>
      <c r="D109" s="370" t="s">
        <v>49</v>
      </c>
      <c r="E109" s="392">
        <v>0</v>
      </c>
      <c r="F109" s="81" t="s">
        <v>786</v>
      </c>
      <c r="G109" s="32"/>
      <c r="H109" s="32"/>
      <c r="I109" s="32"/>
      <c r="J109" s="32"/>
    </row>
    <row r="110" spans="1:10" s="8" customFormat="1" ht="102" x14ac:dyDescent="0.25">
      <c r="A110" s="65" t="s">
        <v>279</v>
      </c>
      <c r="B110" s="377"/>
      <c r="C110" s="372"/>
      <c r="D110" s="370"/>
      <c r="E110" s="393"/>
      <c r="F110" s="31" t="s">
        <v>907</v>
      </c>
      <c r="G110" s="32"/>
      <c r="H110" s="32"/>
      <c r="I110" s="32"/>
      <c r="J110" s="32"/>
    </row>
    <row r="111" spans="1:10" s="8" customFormat="1" ht="89.25" x14ac:dyDescent="0.25">
      <c r="A111" s="65" t="s">
        <v>279</v>
      </c>
      <c r="B111" s="377"/>
      <c r="C111" s="372"/>
      <c r="D111" s="370"/>
      <c r="E111" s="50">
        <v>1</v>
      </c>
      <c r="F111" s="44" t="s">
        <v>1419</v>
      </c>
      <c r="G111" s="42" t="s">
        <v>783</v>
      </c>
      <c r="H111" s="37"/>
      <c r="I111" s="42"/>
      <c r="J111" s="49" t="str">
        <f>IF(H111="","0",IF(H111="Pass",1,IF(H111="Fail",0,IF(H111="TBD",0,IF(H111="N/A",1)))))</f>
        <v>0</v>
      </c>
    </row>
    <row r="112" spans="1:10" s="8" customFormat="1" ht="51" x14ac:dyDescent="0.25">
      <c r="A112" s="65" t="s">
        <v>279</v>
      </c>
      <c r="B112" s="377"/>
      <c r="C112" s="372"/>
      <c r="D112" s="370"/>
      <c r="E112" s="50">
        <v>2</v>
      </c>
      <c r="F112" s="58" t="s">
        <v>784</v>
      </c>
      <c r="G112" s="42" t="s">
        <v>99</v>
      </c>
      <c r="H112" s="37"/>
      <c r="I112" s="42"/>
      <c r="J112" s="49" t="str">
        <f>IF(H112="","0",IF(H112="Pass",1,IF(H112="Fail",0,IF(H112="TBD",0,IF(H112="N/A",1)))))</f>
        <v>0</v>
      </c>
    </row>
    <row r="113" spans="1:10" s="8" customFormat="1" ht="258" customHeight="1" x14ac:dyDescent="0.25">
      <c r="A113" s="65" t="s">
        <v>279</v>
      </c>
      <c r="B113" s="377"/>
      <c r="C113" s="205" t="s">
        <v>212</v>
      </c>
      <c r="D113" s="370"/>
      <c r="E113" s="50">
        <v>3</v>
      </c>
      <c r="F113" s="58" t="s">
        <v>1427</v>
      </c>
      <c r="G113" s="42" t="s">
        <v>98</v>
      </c>
      <c r="H113" s="37"/>
      <c r="I113" s="42"/>
      <c r="J113" s="49" t="str">
        <f>IF(H113="","0",IF(H113="Pass",1,IF(H113="Fail",0,IF(H113="TBD",0,IF(H113="N/A",1)))))</f>
        <v>0</v>
      </c>
    </row>
    <row r="114" spans="1:10" s="8" customFormat="1" ht="102" x14ac:dyDescent="0.25">
      <c r="A114" s="65" t="s">
        <v>279</v>
      </c>
      <c r="B114" s="377" t="s">
        <v>101</v>
      </c>
      <c r="C114" s="372" t="s">
        <v>213</v>
      </c>
      <c r="D114" s="370" t="s">
        <v>49</v>
      </c>
      <c r="E114" s="392">
        <v>0</v>
      </c>
      <c r="F114" s="81" t="s">
        <v>785</v>
      </c>
      <c r="G114" s="32"/>
      <c r="H114" s="32"/>
      <c r="I114" s="32"/>
      <c r="J114" s="32"/>
    </row>
    <row r="115" spans="1:10" s="8" customFormat="1" ht="102" x14ac:dyDescent="0.25">
      <c r="A115" s="65" t="s">
        <v>279</v>
      </c>
      <c r="B115" s="377"/>
      <c r="C115" s="372"/>
      <c r="D115" s="370"/>
      <c r="E115" s="393"/>
      <c r="F115" s="31" t="s">
        <v>909</v>
      </c>
      <c r="G115" s="32"/>
      <c r="H115" s="32"/>
      <c r="I115" s="32"/>
      <c r="J115" s="32"/>
    </row>
    <row r="116" spans="1:10" s="8" customFormat="1" ht="76.5" x14ac:dyDescent="0.25">
      <c r="A116" s="65" t="s">
        <v>279</v>
      </c>
      <c r="B116" s="377"/>
      <c r="C116" s="372"/>
      <c r="D116" s="370"/>
      <c r="E116" s="50">
        <v>1</v>
      </c>
      <c r="F116" s="58" t="s">
        <v>787</v>
      </c>
      <c r="G116" s="42" t="s">
        <v>788</v>
      </c>
      <c r="H116" s="37"/>
      <c r="I116" s="42"/>
      <c r="J116" s="49" t="str">
        <f>IF(H116="","0",IF(H116="Pass",1,IF(H116="Fail",0,IF(H116="TBD",0,IF(H116="N/A",1)))))</f>
        <v>0</v>
      </c>
    </row>
    <row r="117" spans="1:10" s="8" customFormat="1" ht="25.5" x14ac:dyDescent="0.25">
      <c r="A117" s="65" t="s">
        <v>279</v>
      </c>
      <c r="B117" s="377"/>
      <c r="C117" s="372"/>
      <c r="D117" s="370"/>
      <c r="E117" s="50">
        <v>2</v>
      </c>
      <c r="F117" s="58" t="s">
        <v>189</v>
      </c>
      <c r="G117" s="76" t="s">
        <v>100</v>
      </c>
      <c r="H117" s="37"/>
      <c r="I117" s="42"/>
      <c r="J117" s="49" t="str">
        <f>IF(H117="","0",IF(H117="Pass",1,IF(H117="Fail",0,IF(H117="TBD",0,IF(H117="N/A",1)))))</f>
        <v>0</v>
      </c>
    </row>
    <row r="118" spans="1:10" s="8" customFormat="1" ht="177" customHeight="1" x14ac:dyDescent="0.25">
      <c r="A118" s="65" t="s">
        <v>279</v>
      </c>
      <c r="B118" s="377"/>
      <c r="C118" s="372" t="s">
        <v>212</v>
      </c>
      <c r="D118" s="370"/>
      <c r="E118" s="50">
        <v>3</v>
      </c>
      <c r="F118" s="58" t="s">
        <v>789</v>
      </c>
      <c r="G118" s="76" t="s">
        <v>98</v>
      </c>
      <c r="H118" s="37"/>
      <c r="I118" s="42"/>
      <c r="J118" s="49" t="str">
        <f>IF(H118="","0",IF(H118="Pass",1,IF(H118="Fail",0,IF(H118="TBD",0,IF(H118="N/A",1)))))</f>
        <v>0</v>
      </c>
    </row>
    <row r="119" spans="1:10" s="8" customFormat="1" ht="38.25" x14ac:dyDescent="0.25">
      <c r="A119" s="65" t="s">
        <v>279</v>
      </c>
      <c r="B119" s="377"/>
      <c r="C119" s="372"/>
      <c r="D119" s="370"/>
      <c r="E119" s="50">
        <v>4</v>
      </c>
      <c r="F119" s="217" t="s">
        <v>790</v>
      </c>
      <c r="G119" s="14" t="s">
        <v>791</v>
      </c>
      <c r="H119" s="37"/>
      <c r="I119" s="42"/>
      <c r="J119" s="49" t="str">
        <f>IF(H119="","0",IF(H119="Pass",1,IF(H119="Fail",0,IF(H119="TBD",0,IF(H119="N/A",1)))))</f>
        <v>0</v>
      </c>
    </row>
    <row r="120" spans="1:10" s="8" customFormat="1" ht="89.25" x14ac:dyDescent="0.25">
      <c r="A120" s="65" t="s">
        <v>279</v>
      </c>
      <c r="B120" s="377" t="s">
        <v>102</v>
      </c>
      <c r="C120" s="372" t="s">
        <v>214</v>
      </c>
      <c r="D120" s="370" t="s">
        <v>49</v>
      </c>
      <c r="E120" s="392">
        <v>0</v>
      </c>
      <c r="F120" s="81" t="s">
        <v>792</v>
      </c>
      <c r="G120" s="32"/>
      <c r="H120" s="32"/>
      <c r="I120" s="32"/>
      <c r="J120" s="32"/>
    </row>
    <row r="121" spans="1:10" s="8" customFormat="1" ht="102" x14ac:dyDescent="0.25">
      <c r="A121" s="65" t="s">
        <v>279</v>
      </c>
      <c r="B121" s="377"/>
      <c r="C121" s="372"/>
      <c r="D121" s="370"/>
      <c r="E121" s="393"/>
      <c r="F121" s="31" t="s">
        <v>908</v>
      </c>
      <c r="G121" s="32"/>
      <c r="H121" s="32"/>
      <c r="I121" s="32"/>
      <c r="J121" s="32"/>
    </row>
    <row r="122" spans="1:10" s="8" customFormat="1" ht="100.5" customHeight="1" x14ac:dyDescent="0.25">
      <c r="A122" s="65" t="s">
        <v>279</v>
      </c>
      <c r="B122" s="377"/>
      <c r="C122" s="372"/>
      <c r="D122" s="370"/>
      <c r="E122" s="50">
        <v>1</v>
      </c>
      <c r="F122" s="58" t="s">
        <v>946</v>
      </c>
      <c r="G122" s="42" t="s">
        <v>788</v>
      </c>
      <c r="H122" s="37"/>
      <c r="I122" s="42"/>
      <c r="J122" s="49" t="str">
        <f>IF(H122="","0",IF(H122="Pass",1,IF(H122="Fail",0,IF(H122="TBD",0,IF(H122="N/A",1)))))</f>
        <v>0</v>
      </c>
    </row>
    <row r="123" spans="1:10" s="8" customFormat="1" ht="25.5" x14ac:dyDescent="0.25">
      <c r="A123" s="65" t="s">
        <v>279</v>
      </c>
      <c r="B123" s="377"/>
      <c r="C123" s="371" t="s">
        <v>674</v>
      </c>
      <c r="D123" s="370"/>
      <c r="E123" s="50">
        <v>2</v>
      </c>
      <c r="F123" s="58" t="s">
        <v>189</v>
      </c>
      <c r="G123" s="76" t="s">
        <v>100</v>
      </c>
      <c r="H123" s="37"/>
      <c r="I123" s="42"/>
      <c r="J123" s="49" t="str">
        <f>IF(H123="","0",IF(H123="Pass",1,IF(H123="Fail",0,IF(H123="TBD",0,IF(H123="N/A",1)))))</f>
        <v>0</v>
      </c>
    </row>
    <row r="124" spans="1:10" s="8" customFormat="1" ht="184.5" customHeight="1" x14ac:dyDescent="0.25">
      <c r="A124" s="65" t="s">
        <v>279</v>
      </c>
      <c r="B124" s="377"/>
      <c r="C124" s="371"/>
      <c r="D124" s="370"/>
      <c r="E124" s="50">
        <v>3</v>
      </c>
      <c r="F124" s="58" t="s">
        <v>793</v>
      </c>
      <c r="G124" s="76" t="s">
        <v>98</v>
      </c>
      <c r="H124" s="37"/>
      <c r="I124" s="42"/>
      <c r="J124" s="49" t="str">
        <f>IF(H124="","0",IF(H124="Pass",1,IF(H124="Fail",0,IF(H124="TBD",0,IF(H124="N/A",1)))))</f>
        <v>0</v>
      </c>
    </row>
    <row r="125" spans="1:10" s="8" customFormat="1" ht="156" customHeight="1" x14ac:dyDescent="0.25">
      <c r="A125" s="65" t="s">
        <v>279</v>
      </c>
      <c r="B125" s="377"/>
      <c r="C125" s="205" t="s">
        <v>673</v>
      </c>
      <c r="D125" s="370"/>
      <c r="E125" s="50">
        <v>4</v>
      </c>
      <c r="F125" s="44" t="s">
        <v>1541</v>
      </c>
      <c r="G125" s="42" t="s">
        <v>794</v>
      </c>
      <c r="H125" s="37"/>
      <c r="I125" s="42"/>
      <c r="J125" s="49" t="str">
        <f>IF(H125="","0",IF(H125="Pass",1,IF(H125="Fail",0,IF(H125="TBD",0,IF(H125="N/A",1)))))</f>
        <v>0</v>
      </c>
    </row>
    <row r="126" spans="1:10" s="8" customFormat="1" ht="102" x14ac:dyDescent="0.25">
      <c r="A126" s="65" t="s">
        <v>279</v>
      </c>
      <c r="B126" s="377" t="s">
        <v>103</v>
      </c>
      <c r="C126" s="372" t="s">
        <v>215</v>
      </c>
      <c r="D126" s="380" t="s">
        <v>59</v>
      </c>
      <c r="E126" s="392">
        <v>0</v>
      </c>
      <c r="F126" s="81" t="s">
        <v>795</v>
      </c>
      <c r="G126" s="32"/>
      <c r="H126" s="32"/>
      <c r="I126" s="32"/>
      <c r="J126" s="32"/>
    </row>
    <row r="127" spans="1:10" s="8" customFormat="1" ht="89.25" x14ac:dyDescent="0.25">
      <c r="A127" s="65" t="s">
        <v>279</v>
      </c>
      <c r="B127" s="377"/>
      <c r="C127" s="372"/>
      <c r="D127" s="380"/>
      <c r="E127" s="393"/>
      <c r="F127" s="31" t="s">
        <v>928</v>
      </c>
      <c r="G127" s="32"/>
      <c r="H127" s="32"/>
      <c r="I127" s="32"/>
      <c r="J127" s="32"/>
    </row>
    <row r="128" spans="1:10" s="8" customFormat="1" ht="99" customHeight="1" x14ac:dyDescent="0.25">
      <c r="A128" s="65" t="s">
        <v>279</v>
      </c>
      <c r="B128" s="377"/>
      <c r="C128" s="372"/>
      <c r="D128" s="380"/>
      <c r="E128" s="93">
        <v>1</v>
      </c>
      <c r="F128" s="58" t="s">
        <v>1420</v>
      </c>
      <c r="G128" s="76" t="s">
        <v>108</v>
      </c>
      <c r="H128" s="37"/>
      <c r="I128" s="42"/>
      <c r="J128" s="49" t="str">
        <f>IF(H128="","0",IF(H128="Pass",1,IF(H128="Fail",0,IF(H128="TBD",0,IF(H128="N/A",1)))))</f>
        <v>0</v>
      </c>
    </row>
    <row r="129" spans="1:10" s="8" customFormat="1" ht="76.5" x14ac:dyDescent="0.25">
      <c r="A129" s="65" t="s">
        <v>279</v>
      </c>
      <c r="B129" s="377"/>
      <c r="C129" s="372"/>
      <c r="D129" s="380"/>
      <c r="E129" s="50">
        <v>2</v>
      </c>
      <c r="F129" s="58" t="s">
        <v>931</v>
      </c>
      <c r="G129" s="76" t="s">
        <v>796</v>
      </c>
      <c r="H129" s="37"/>
      <c r="I129" s="42"/>
      <c r="J129" s="49" t="str">
        <f>IF(H129="","0",IF(H129="Pass",1,IF(H129="Fail",0,IF(H129="TBD",0,IF(H129="N/A",1)))))</f>
        <v>0</v>
      </c>
    </row>
    <row r="130" spans="1:10" s="8" customFormat="1" ht="25.5" x14ac:dyDescent="0.25">
      <c r="A130" s="65" t="s">
        <v>279</v>
      </c>
      <c r="B130" s="377"/>
      <c r="C130" s="371" t="s">
        <v>675</v>
      </c>
      <c r="D130" s="380"/>
      <c r="E130" s="50">
        <v>3</v>
      </c>
      <c r="F130" s="58" t="s">
        <v>188</v>
      </c>
      <c r="G130" s="76" t="s">
        <v>99</v>
      </c>
      <c r="H130" s="37"/>
      <c r="I130" s="42"/>
      <c r="J130" s="49" t="str">
        <f>IF(H130="","0",IF(H130="Pass",1,IF(H130="Fail",0,IF(H130="TBD",0,IF(H130="N/A",1)))))</f>
        <v>0</v>
      </c>
    </row>
    <row r="131" spans="1:10" s="8" customFormat="1" ht="89.25" x14ac:dyDescent="0.25">
      <c r="A131" s="65" t="s">
        <v>279</v>
      </c>
      <c r="B131" s="377"/>
      <c r="C131" s="371"/>
      <c r="D131" s="380"/>
      <c r="E131" s="50">
        <v>4</v>
      </c>
      <c r="F131" s="58" t="s">
        <v>929</v>
      </c>
      <c r="G131" s="76" t="s">
        <v>98</v>
      </c>
      <c r="H131" s="37"/>
      <c r="I131" s="42"/>
      <c r="J131" s="49" t="str">
        <f>IF(H131="","0",IF(H131="Pass",1,IF(H131="Fail",0,IF(H131="TBD",0,IF(H131="N/A",1)))))</f>
        <v>0</v>
      </c>
    </row>
    <row r="132" spans="1:10" s="8" customFormat="1" ht="87.75" customHeight="1" x14ac:dyDescent="0.25">
      <c r="A132" s="65" t="s">
        <v>279</v>
      </c>
      <c r="B132" s="377"/>
      <c r="C132" s="371"/>
      <c r="D132" s="380"/>
      <c r="E132" s="50">
        <v>5</v>
      </c>
      <c r="F132" s="58" t="s">
        <v>930</v>
      </c>
      <c r="G132" s="76" t="s">
        <v>927</v>
      </c>
      <c r="H132" s="37"/>
      <c r="I132" s="42"/>
      <c r="J132" s="49" t="str">
        <f>IF(H132="","0",IF(H132="Pass",1,IF(H132="Fail",0,IF(H132="TBD",0,IF(H132="N/A",1)))))</f>
        <v>0</v>
      </c>
    </row>
    <row r="133" spans="1:10" ht="14.1" customHeight="1" x14ac:dyDescent="0.25">
      <c r="A133" s="77" t="s">
        <v>278</v>
      </c>
      <c r="B133" s="62" t="s">
        <v>804</v>
      </c>
      <c r="C133" s="51"/>
      <c r="D133" s="95"/>
      <c r="E133" s="69"/>
      <c r="F133" s="51"/>
      <c r="G133" s="51"/>
      <c r="H133" s="51"/>
      <c r="I133" s="51"/>
      <c r="J133" s="19"/>
    </row>
    <row r="134" spans="1:10" s="77" customFormat="1" ht="14.1" customHeight="1" x14ac:dyDescent="0.25">
      <c r="A134" s="77" t="s">
        <v>278</v>
      </c>
      <c r="B134" s="17"/>
      <c r="C134" s="18"/>
      <c r="D134" s="33"/>
      <c r="E134" s="25"/>
      <c r="F134" s="18"/>
      <c r="G134" s="18"/>
      <c r="H134" s="25"/>
      <c r="I134" s="18"/>
    </row>
    <row r="135" spans="1:10" ht="14.1" customHeight="1" x14ac:dyDescent="0.25">
      <c r="A135" s="77" t="s">
        <v>278</v>
      </c>
      <c r="B135" s="62" t="s">
        <v>805</v>
      </c>
      <c r="C135" s="51"/>
      <c r="D135" s="94"/>
      <c r="E135" s="69"/>
      <c r="F135" s="51"/>
      <c r="G135" s="51"/>
      <c r="H135" s="51"/>
      <c r="I135" s="51"/>
      <c r="J135" s="19"/>
    </row>
    <row r="136" spans="1:10" s="8" customFormat="1" ht="140.25" x14ac:dyDescent="0.25">
      <c r="A136" s="65" t="s">
        <v>279</v>
      </c>
      <c r="B136" s="373" t="s">
        <v>104</v>
      </c>
      <c r="C136" s="372" t="s">
        <v>249</v>
      </c>
      <c r="D136" s="370" t="s">
        <v>49</v>
      </c>
      <c r="E136" s="50">
        <v>0</v>
      </c>
      <c r="F136" s="81" t="s">
        <v>1421</v>
      </c>
      <c r="G136" s="32"/>
      <c r="H136" s="32"/>
      <c r="I136" s="32"/>
      <c r="J136" s="32"/>
    </row>
    <row r="137" spans="1:10" s="8" customFormat="1" ht="51" x14ac:dyDescent="0.25">
      <c r="A137" s="65" t="s">
        <v>279</v>
      </c>
      <c r="B137" s="373"/>
      <c r="C137" s="372"/>
      <c r="D137" s="370"/>
      <c r="E137" s="50">
        <v>1</v>
      </c>
      <c r="F137" s="58" t="s">
        <v>819</v>
      </c>
      <c r="G137" s="76" t="s">
        <v>820</v>
      </c>
      <c r="H137" s="37"/>
      <c r="I137" s="34"/>
      <c r="J137" s="49" t="str">
        <f t="shared" ref="J137:J143" si="2">IF(H137="","0",IF(H137="Pass",1,IF(H137="Fail",0,IF(H137="TBD",0,IF(H137="N/A",1)))))</f>
        <v>0</v>
      </c>
    </row>
    <row r="138" spans="1:10" s="8" customFormat="1" ht="102" x14ac:dyDescent="0.25">
      <c r="A138" s="65" t="s">
        <v>279</v>
      </c>
      <c r="B138" s="373"/>
      <c r="C138" s="372"/>
      <c r="D138" s="370"/>
      <c r="E138" s="50">
        <v>2</v>
      </c>
      <c r="F138" s="44" t="s">
        <v>947</v>
      </c>
      <c r="G138" s="76" t="s">
        <v>70</v>
      </c>
      <c r="H138" s="37"/>
      <c r="I138" s="34"/>
      <c r="J138" s="49" t="str">
        <f t="shared" si="2"/>
        <v>0</v>
      </c>
    </row>
    <row r="139" spans="1:10" s="8" customFormat="1" ht="140.25" x14ac:dyDescent="0.25">
      <c r="A139" s="65" t="s">
        <v>279</v>
      </c>
      <c r="B139" s="373"/>
      <c r="C139" s="371" t="s">
        <v>216</v>
      </c>
      <c r="D139" s="370"/>
      <c r="E139" s="50">
        <v>3</v>
      </c>
      <c r="F139" s="44" t="s">
        <v>821</v>
      </c>
      <c r="G139" s="76" t="s">
        <v>822</v>
      </c>
      <c r="H139" s="37"/>
      <c r="I139" s="34"/>
      <c r="J139" s="49" t="str">
        <f t="shared" si="2"/>
        <v>0</v>
      </c>
    </row>
    <row r="140" spans="1:10" s="8" customFormat="1" ht="51" x14ac:dyDescent="0.25">
      <c r="A140" s="65" t="s">
        <v>279</v>
      </c>
      <c r="B140" s="373"/>
      <c r="C140" s="371"/>
      <c r="D140" s="370"/>
      <c r="E140" s="50">
        <v>4</v>
      </c>
      <c r="F140" s="44" t="s">
        <v>823</v>
      </c>
      <c r="G140" s="76" t="s">
        <v>66</v>
      </c>
      <c r="H140" s="37"/>
      <c r="I140" s="34"/>
      <c r="J140" s="49" t="str">
        <f t="shared" si="2"/>
        <v>0</v>
      </c>
    </row>
    <row r="141" spans="1:10" s="8" customFormat="1" ht="82.5" customHeight="1" x14ac:dyDescent="0.25">
      <c r="A141" s="65" t="s">
        <v>279</v>
      </c>
      <c r="B141" s="373" t="s">
        <v>107</v>
      </c>
      <c r="C141" s="371" t="s">
        <v>217</v>
      </c>
      <c r="D141" s="370" t="s">
        <v>49</v>
      </c>
      <c r="E141" s="50">
        <v>0</v>
      </c>
      <c r="F141" s="81" t="s">
        <v>824</v>
      </c>
      <c r="G141" s="32"/>
      <c r="H141" s="32"/>
      <c r="I141" s="32"/>
      <c r="J141" s="32"/>
    </row>
    <row r="142" spans="1:10" s="8" customFormat="1" ht="247.5" customHeight="1" x14ac:dyDescent="0.25">
      <c r="A142" s="65" t="s">
        <v>279</v>
      </c>
      <c r="B142" s="373"/>
      <c r="C142" s="371"/>
      <c r="D142" s="370"/>
      <c r="E142" s="50">
        <v>1</v>
      </c>
      <c r="F142" s="44" t="s">
        <v>962</v>
      </c>
      <c r="G142" s="76" t="s">
        <v>60</v>
      </c>
      <c r="H142" s="37"/>
      <c r="I142" s="34"/>
      <c r="J142" s="49" t="str">
        <f t="shared" si="2"/>
        <v>0</v>
      </c>
    </row>
    <row r="143" spans="1:10" s="8" customFormat="1" ht="102" customHeight="1" x14ac:dyDescent="0.25">
      <c r="A143" s="65" t="s">
        <v>279</v>
      </c>
      <c r="B143" s="373"/>
      <c r="C143" s="206" t="s">
        <v>218</v>
      </c>
      <c r="D143" s="370"/>
      <c r="E143" s="50">
        <v>2</v>
      </c>
      <c r="F143" s="44" t="s">
        <v>825</v>
      </c>
      <c r="G143" s="76" t="s">
        <v>826</v>
      </c>
      <c r="H143" s="37"/>
      <c r="I143" s="34"/>
      <c r="J143" s="49" t="str">
        <f t="shared" si="2"/>
        <v>0</v>
      </c>
    </row>
    <row r="144" spans="1:10" s="8" customFormat="1" ht="114.75" x14ac:dyDescent="0.25">
      <c r="A144" s="65" t="s">
        <v>279</v>
      </c>
      <c r="B144" s="373" t="s">
        <v>111</v>
      </c>
      <c r="C144" s="372" t="s">
        <v>248</v>
      </c>
      <c r="D144" s="370" t="s">
        <v>49</v>
      </c>
      <c r="E144" s="392">
        <v>0</v>
      </c>
      <c r="F144" s="34" t="s">
        <v>1422</v>
      </c>
      <c r="G144" s="32"/>
      <c r="H144" s="32"/>
      <c r="I144" s="32"/>
      <c r="J144" s="32"/>
    </row>
    <row r="145" spans="1:10" s="8" customFormat="1" ht="76.5" x14ac:dyDescent="0.25">
      <c r="A145" s="65" t="s">
        <v>279</v>
      </c>
      <c r="B145" s="373"/>
      <c r="C145" s="372"/>
      <c r="D145" s="370"/>
      <c r="E145" s="393"/>
      <c r="F145" s="81" t="s">
        <v>827</v>
      </c>
      <c r="G145" s="32"/>
      <c r="H145" s="32"/>
      <c r="I145" s="32"/>
      <c r="J145" s="32"/>
    </row>
    <row r="146" spans="1:10" s="8" customFormat="1" ht="137.25" customHeight="1" x14ac:dyDescent="0.25">
      <c r="A146" s="65" t="s">
        <v>279</v>
      </c>
      <c r="B146" s="373"/>
      <c r="C146" s="372"/>
      <c r="D146" s="370"/>
      <c r="E146" s="50">
        <v>1</v>
      </c>
      <c r="F146" s="58" t="s">
        <v>961</v>
      </c>
      <c r="G146" s="76" t="s">
        <v>70</v>
      </c>
      <c r="H146" s="37"/>
      <c r="I146" s="34"/>
      <c r="J146" s="49" t="str">
        <f>IF(H146="","0",IF(H146="Pass",1,IF(H146="Fail",0,IF(H146="TBD",0,IF(H146="N/A",1)))))</f>
        <v>0</v>
      </c>
    </row>
    <row r="147" spans="1:10" s="8" customFormat="1" ht="99.75" customHeight="1" x14ac:dyDescent="0.25">
      <c r="A147" s="65" t="s">
        <v>279</v>
      </c>
      <c r="B147" s="373"/>
      <c r="C147" s="205" t="s">
        <v>219</v>
      </c>
      <c r="D147" s="370"/>
      <c r="E147" s="50">
        <v>2</v>
      </c>
      <c r="F147" s="58" t="s">
        <v>828</v>
      </c>
      <c r="G147" s="76" t="s">
        <v>829</v>
      </c>
      <c r="H147" s="37"/>
      <c r="I147" s="34"/>
      <c r="J147" s="49" t="str">
        <f>IF(H147="","0",IF(H147="Pass",1,IF(H147="Fail",0,IF(H147="TBD",0,IF(H147="N/A",1)))))</f>
        <v>0</v>
      </c>
    </row>
    <row r="148" spans="1:10" s="8" customFormat="1" ht="52.5" customHeight="1" x14ac:dyDescent="0.25">
      <c r="A148" s="65" t="s">
        <v>279</v>
      </c>
      <c r="B148" s="377" t="s">
        <v>112</v>
      </c>
      <c r="C148" s="371" t="s">
        <v>220</v>
      </c>
      <c r="D148" s="370" t="s">
        <v>49</v>
      </c>
      <c r="E148" s="52">
        <v>0</v>
      </c>
      <c r="F148" s="81" t="s">
        <v>830</v>
      </c>
      <c r="G148" s="32"/>
      <c r="H148" s="32"/>
      <c r="I148" s="32"/>
      <c r="J148" s="32"/>
    </row>
    <row r="149" spans="1:10" s="8" customFormat="1" ht="42" customHeight="1" x14ac:dyDescent="0.25">
      <c r="A149" s="65" t="s">
        <v>279</v>
      </c>
      <c r="B149" s="377"/>
      <c r="C149" s="371"/>
      <c r="D149" s="370"/>
      <c r="E149" s="52">
        <v>1</v>
      </c>
      <c r="F149" s="44" t="s">
        <v>831</v>
      </c>
      <c r="G149" s="78" t="s">
        <v>832</v>
      </c>
      <c r="H149" s="37"/>
      <c r="I149" s="42"/>
      <c r="J149" s="49" t="str">
        <f>IF(H149="","0",IF(H149="Pass",1,IF(H149="Fail",0,IF(H149="TBD",0,IF(H149="N/A",1)))))</f>
        <v>0</v>
      </c>
    </row>
    <row r="150" spans="1:10" s="8" customFormat="1" ht="156.75" customHeight="1" x14ac:dyDescent="0.25">
      <c r="A150" s="65" t="s">
        <v>279</v>
      </c>
      <c r="B150" s="377"/>
      <c r="C150" s="371"/>
      <c r="D150" s="370"/>
      <c r="E150" s="52">
        <v>2</v>
      </c>
      <c r="F150" s="44" t="s">
        <v>948</v>
      </c>
      <c r="G150" s="76" t="s">
        <v>60</v>
      </c>
      <c r="H150" s="37"/>
      <c r="I150" s="42"/>
      <c r="J150" s="49" t="str">
        <f>IF(H150="","0",IF(H150="Pass",1,IF(H150="Fail",0,IF(H150="TBD",0,IF(H150="N/A",1)))))</f>
        <v>0</v>
      </c>
    </row>
    <row r="151" spans="1:10" s="8" customFormat="1" ht="111" customHeight="1" x14ac:dyDescent="0.25">
      <c r="A151" s="65" t="s">
        <v>279</v>
      </c>
      <c r="B151" s="377"/>
      <c r="C151" s="205" t="s">
        <v>219</v>
      </c>
      <c r="D151" s="370"/>
      <c r="E151" s="50">
        <v>3</v>
      </c>
      <c r="F151" s="44" t="s">
        <v>833</v>
      </c>
      <c r="G151" s="76" t="s">
        <v>834</v>
      </c>
      <c r="H151" s="37"/>
      <c r="I151" s="42"/>
      <c r="J151" s="49" t="str">
        <f>IF(H151="","0",IF(H151="Pass",1,IF(H151="Fail",0,IF(H151="TBD",0,IF(H151="N/A",1)))))</f>
        <v>0</v>
      </c>
    </row>
    <row r="152" spans="1:10" ht="14.1" customHeight="1" x14ac:dyDescent="0.25">
      <c r="A152" s="77" t="s">
        <v>278</v>
      </c>
      <c r="B152" s="62" t="s">
        <v>806</v>
      </c>
      <c r="C152" s="51"/>
      <c r="D152" s="95"/>
      <c r="E152" s="69"/>
      <c r="F152" s="51"/>
      <c r="G152" s="51"/>
      <c r="H152" s="51"/>
      <c r="I152" s="51"/>
      <c r="J152" s="19"/>
    </row>
    <row r="153" spans="1:10" s="77" customFormat="1" ht="14.1" customHeight="1" x14ac:dyDescent="0.25">
      <c r="A153" s="77" t="s">
        <v>278</v>
      </c>
      <c r="B153" s="17"/>
      <c r="C153" s="18"/>
      <c r="D153" s="33"/>
      <c r="E153" s="25"/>
      <c r="F153" s="18"/>
      <c r="G153" s="18"/>
      <c r="H153" s="25"/>
      <c r="I153" s="18"/>
    </row>
    <row r="154" spans="1:10" ht="14.1" customHeight="1" x14ac:dyDescent="0.25">
      <c r="A154" s="77" t="s">
        <v>278</v>
      </c>
      <c r="B154" s="62" t="s">
        <v>807</v>
      </c>
      <c r="C154" s="51"/>
      <c r="D154" s="94"/>
      <c r="E154" s="69"/>
      <c r="F154" s="51"/>
      <c r="G154" s="51"/>
      <c r="H154" s="51"/>
      <c r="I154" s="51"/>
      <c r="J154" s="19"/>
    </row>
    <row r="155" spans="1:10" s="8" customFormat="1" ht="102" x14ac:dyDescent="0.25">
      <c r="A155" s="65" t="s">
        <v>279</v>
      </c>
      <c r="B155" s="377" t="s">
        <v>115</v>
      </c>
      <c r="C155" s="372" t="s">
        <v>221</v>
      </c>
      <c r="D155" s="370" t="s">
        <v>49</v>
      </c>
      <c r="E155" s="15">
        <v>0</v>
      </c>
      <c r="F155" s="307" t="s">
        <v>835</v>
      </c>
      <c r="G155" s="32"/>
      <c r="H155" s="32"/>
      <c r="I155" s="32"/>
      <c r="J155" s="32"/>
    </row>
    <row r="156" spans="1:10" s="8" customFormat="1" ht="51" x14ac:dyDescent="0.25">
      <c r="A156" s="65" t="s">
        <v>279</v>
      </c>
      <c r="B156" s="377"/>
      <c r="C156" s="372"/>
      <c r="D156" s="370"/>
      <c r="E156" s="15">
        <v>1</v>
      </c>
      <c r="F156" s="76" t="s">
        <v>836</v>
      </c>
      <c r="G156" s="76" t="s">
        <v>837</v>
      </c>
      <c r="H156" s="37"/>
      <c r="I156" s="42"/>
      <c r="J156" s="49" t="str">
        <f>IF(H156="","0",IF(H156="Pass",1,IF(H156="Fail",0,IF(H156="TBD",0,IF(H156="N/A",1)))))</f>
        <v>0</v>
      </c>
    </row>
    <row r="157" spans="1:10" s="8" customFormat="1" ht="76.5" x14ac:dyDescent="0.25">
      <c r="A157" s="65" t="s">
        <v>279</v>
      </c>
      <c r="B157" s="377"/>
      <c r="C157" s="372"/>
      <c r="D157" s="370"/>
      <c r="E157" s="15">
        <v>2</v>
      </c>
      <c r="F157" s="58" t="s">
        <v>838</v>
      </c>
      <c r="G157" s="78" t="s">
        <v>839</v>
      </c>
      <c r="H157" s="37"/>
      <c r="I157" s="42"/>
      <c r="J157" s="49" t="str">
        <f t="shared" ref="J157:J159" si="3">IF(H157="","0",IF(H157="Pass",1,IF(H157="Fail",0,IF(H157="TBD",0,IF(H157="N/A",1)))))</f>
        <v>0</v>
      </c>
    </row>
    <row r="158" spans="1:10" s="8" customFormat="1" ht="51" x14ac:dyDescent="0.25">
      <c r="A158" s="65" t="s">
        <v>279</v>
      </c>
      <c r="B158" s="377"/>
      <c r="C158" s="371" t="s">
        <v>222</v>
      </c>
      <c r="D158" s="370"/>
      <c r="E158" s="15">
        <v>3</v>
      </c>
      <c r="F158" s="58" t="s">
        <v>840</v>
      </c>
      <c r="G158" s="78" t="s">
        <v>114</v>
      </c>
      <c r="H158" s="37"/>
      <c r="I158" s="42"/>
      <c r="J158" s="49" t="str">
        <f t="shared" si="3"/>
        <v>0</v>
      </c>
    </row>
    <row r="159" spans="1:10" s="8" customFormat="1" ht="51" x14ac:dyDescent="0.25">
      <c r="A159" s="65" t="s">
        <v>279</v>
      </c>
      <c r="B159" s="377"/>
      <c r="C159" s="371"/>
      <c r="D159" s="370"/>
      <c r="E159" s="15">
        <v>4</v>
      </c>
      <c r="F159" s="76" t="s">
        <v>841</v>
      </c>
      <c r="G159" s="76" t="s">
        <v>113</v>
      </c>
      <c r="H159" s="37"/>
      <c r="I159" s="42"/>
      <c r="J159" s="49" t="str">
        <f t="shared" si="3"/>
        <v>0</v>
      </c>
    </row>
    <row r="160" spans="1:10" s="8" customFormat="1" ht="63.75" x14ac:dyDescent="0.25">
      <c r="A160" s="65" t="s">
        <v>279</v>
      </c>
      <c r="B160" s="377"/>
      <c r="C160" s="371"/>
      <c r="D160" s="370"/>
      <c r="E160" s="15">
        <v>5</v>
      </c>
      <c r="F160" s="76" t="s">
        <v>842</v>
      </c>
      <c r="G160" s="76" t="s">
        <v>146</v>
      </c>
      <c r="H160" s="37"/>
      <c r="I160" s="42"/>
      <c r="J160" s="49" t="str">
        <f>IF(H160="","0",IF(H160="Pass",1,IF(H160="Fail",0,IF(H160="TBD",0,IF(H160="N/A",1)))))</f>
        <v>0</v>
      </c>
    </row>
    <row r="161" spans="1:10" s="8" customFormat="1" ht="89.25" x14ac:dyDescent="0.25">
      <c r="A161" s="65" t="s">
        <v>279</v>
      </c>
      <c r="B161" s="377"/>
      <c r="C161" s="371"/>
      <c r="D161" s="370"/>
      <c r="E161" s="50">
        <v>6</v>
      </c>
      <c r="F161" s="78" t="s">
        <v>843</v>
      </c>
      <c r="G161" s="76" t="s">
        <v>73</v>
      </c>
      <c r="H161" s="37"/>
      <c r="I161" s="42"/>
      <c r="J161" s="49" t="str">
        <f>IF(H161="","0",IF(H161="Pass",1,IF(H161="Fail",0,IF(H161="TBD",0,IF(H161="N/A",1)))))</f>
        <v>0</v>
      </c>
    </row>
    <row r="162" spans="1:10" ht="14.1" customHeight="1" x14ac:dyDescent="0.25">
      <c r="A162" s="77" t="s">
        <v>278</v>
      </c>
      <c r="B162" s="62" t="s">
        <v>818</v>
      </c>
      <c r="C162" s="51"/>
      <c r="D162" s="95"/>
      <c r="E162" s="69"/>
      <c r="F162" s="51"/>
      <c r="G162" s="51"/>
      <c r="H162" s="51"/>
      <c r="I162" s="51"/>
      <c r="J162" s="19"/>
    </row>
    <row r="163" spans="1:10" s="77" customFormat="1" ht="14.1" customHeight="1" x14ac:dyDescent="0.25">
      <c r="A163" s="77" t="s">
        <v>278</v>
      </c>
      <c r="B163" s="17"/>
      <c r="C163" s="18"/>
      <c r="D163" s="33"/>
      <c r="E163" s="25"/>
      <c r="F163" s="18"/>
      <c r="G163" s="18"/>
      <c r="H163" s="25"/>
      <c r="I163" s="18"/>
    </row>
    <row r="164" spans="1:10" ht="14.1" customHeight="1" x14ac:dyDescent="0.25">
      <c r="A164" s="77" t="s">
        <v>278</v>
      </c>
      <c r="B164" s="62" t="s">
        <v>808</v>
      </c>
      <c r="C164" s="51"/>
      <c r="D164" s="94"/>
      <c r="E164" s="69"/>
      <c r="F164" s="51"/>
      <c r="G164" s="51"/>
      <c r="H164" s="51"/>
      <c r="I164" s="51"/>
      <c r="J164" s="19"/>
    </row>
    <row r="165" spans="1:10" s="8" customFormat="1" ht="114.75" x14ac:dyDescent="0.25">
      <c r="A165" s="65" t="s">
        <v>279</v>
      </c>
      <c r="B165" s="377" t="s">
        <v>116</v>
      </c>
      <c r="C165" s="372" t="s">
        <v>223</v>
      </c>
      <c r="D165" s="370" t="s">
        <v>49</v>
      </c>
      <c r="E165" s="394">
        <v>0</v>
      </c>
      <c r="F165" s="81" t="s">
        <v>1423</v>
      </c>
      <c r="G165" s="32"/>
      <c r="H165" s="32"/>
      <c r="I165" s="32"/>
      <c r="J165" s="32"/>
    </row>
    <row r="166" spans="1:10" s="8" customFormat="1" ht="89.25" x14ac:dyDescent="0.25">
      <c r="A166" s="65" t="s">
        <v>279</v>
      </c>
      <c r="B166" s="377"/>
      <c r="C166" s="372"/>
      <c r="D166" s="370"/>
      <c r="E166" s="395"/>
      <c r="F166" s="31" t="s">
        <v>844</v>
      </c>
      <c r="G166" s="32"/>
      <c r="H166" s="32"/>
      <c r="I166" s="32"/>
      <c r="J166" s="32"/>
    </row>
    <row r="167" spans="1:10" s="8" customFormat="1" ht="25.5" x14ac:dyDescent="0.25">
      <c r="A167" s="65" t="s">
        <v>279</v>
      </c>
      <c r="B167" s="377"/>
      <c r="C167" s="372"/>
      <c r="D167" s="370"/>
      <c r="E167" s="50">
        <v>1</v>
      </c>
      <c r="F167" s="76" t="s">
        <v>949</v>
      </c>
      <c r="G167" s="42" t="s">
        <v>110</v>
      </c>
      <c r="H167" s="37"/>
      <c r="I167" s="42"/>
      <c r="J167" s="49" t="str">
        <f t="shared" ref="J167:J173" si="4">IF(H167="","0",IF(H167="Pass",1,IF(H167="Fail",0,IF(H167="TBD",0,IF(H167="N/A",1)))))</f>
        <v>0</v>
      </c>
    </row>
    <row r="168" spans="1:10" s="8" customFormat="1" ht="38.25" x14ac:dyDescent="0.25">
      <c r="A168" s="65" t="s">
        <v>279</v>
      </c>
      <c r="B168" s="377"/>
      <c r="C168" s="372"/>
      <c r="D168" s="370"/>
      <c r="E168" s="50">
        <v>2</v>
      </c>
      <c r="F168" s="76" t="s">
        <v>109</v>
      </c>
      <c r="G168" s="218" t="s">
        <v>72</v>
      </c>
      <c r="H168" s="37"/>
      <c r="I168" s="42"/>
      <c r="J168" s="49" t="str">
        <f t="shared" si="4"/>
        <v>0</v>
      </c>
    </row>
    <row r="169" spans="1:10" s="8" customFormat="1" ht="114.75" x14ac:dyDescent="0.25">
      <c r="A169" s="65" t="s">
        <v>279</v>
      </c>
      <c r="B169" s="377"/>
      <c r="C169" s="372"/>
      <c r="D169" s="370"/>
      <c r="E169" s="50">
        <v>3</v>
      </c>
      <c r="F169" s="76" t="s">
        <v>1424</v>
      </c>
      <c r="G169" s="76" t="s">
        <v>685</v>
      </c>
      <c r="H169" s="37"/>
      <c r="I169" s="42"/>
      <c r="J169" s="49" t="str">
        <f t="shared" si="4"/>
        <v>0</v>
      </c>
    </row>
    <row r="170" spans="1:10" s="8" customFormat="1" ht="102" x14ac:dyDescent="0.25">
      <c r="A170" s="65" t="s">
        <v>279</v>
      </c>
      <c r="B170" s="377"/>
      <c r="C170" s="371" t="s">
        <v>224</v>
      </c>
      <c r="D170" s="370"/>
      <c r="E170" s="50">
        <v>4</v>
      </c>
      <c r="F170" s="76" t="s">
        <v>845</v>
      </c>
      <c r="G170" s="76" t="s">
        <v>69</v>
      </c>
      <c r="H170" s="37"/>
      <c r="I170" s="42"/>
      <c r="J170" s="49" t="str">
        <f t="shared" si="4"/>
        <v>0</v>
      </c>
    </row>
    <row r="171" spans="1:10" s="8" customFormat="1" ht="89.25" x14ac:dyDescent="0.25">
      <c r="A171" s="65" t="s">
        <v>279</v>
      </c>
      <c r="B171" s="377"/>
      <c r="C171" s="371"/>
      <c r="D171" s="370"/>
      <c r="E171" s="50">
        <v>5</v>
      </c>
      <c r="F171" s="76" t="s">
        <v>846</v>
      </c>
      <c r="G171" s="76" t="s">
        <v>847</v>
      </c>
      <c r="H171" s="37"/>
      <c r="I171" s="42"/>
      <c r="J171" s="49" t="str">
        <f t="shared" si="4"/>
        <v>0</v>
      </c>
    </row>
    <row r="172" spans="1:10" s="8" customFormat="1" ht="56.25" customHeight="1" x14ac:dyDescent="0.25">
      <c r="A172" s="65" t="s">
        <v>279</v>
      </c>
      <c r="B172" s="377"/>
      <c r="C172" s="371"/>
      <c r="D172" s="370"/>
      <c r="E172" s="50">
        <v>6</v>
      </c>
      <c r="F172" s="76" t="s">
        <v>848</v>
      </c>
      <c r="G172" s="78" t="s">
        <v>849</v>
      </c>
      <c r="H172" s="37"/>
      <c r="I172" s="42"/>
      <c r="J172" s="49" t="str">
        <f t="shared" si="4"/>
        <v>0</v>
      </c>
    </row>
    <row r="173" spans="1:10" s="8" customFormat="1" ht="82.5" customHeight="1" x14ac:dyDescent="0.25">
      <c r="A173" s="65" t="s">
        <v>279</v>
      </c>
      <c r="B173" s="377"/>
      <c r="C173" s="372" t="s">
        <v>225</v>
      </c>
      <c r="D173" s="370"/>
      <c r="E173" s="50">
        <v>7</v>
      </c>
      <c r="F173" s="76" t="s">
        <v>850</v>
      </c>
      <c r="G173" s="76" t="s">
        <v>135</v>
      </c>
      <c r="H173" s="37"/>
      <c r="I173" s="42"/>
      <c r="J173" s="49" t="str">
        <f t="shared" si="4"/>
        <v>0</v>
      </c>
    </row>
    <row r="174" spans="1:10" s="8" customFormat="1" ht="195.75" customHeight="1" x14ac:dyDescent="0.25">
      <c r="A174" s="65" t="s">
        <v>279</v>
      </c>
      <c r="B174" s="377"/>
      <c r="C174" s="372"/>
      <c r="D174" s="370"/>
      <c r="E174" s="50">
        <v>8</v>
      </c>
      <c r="F174" s="76" t="s">
        <v>851</v>
      </c>
      <c r="G174" s="76" t="s">
        <v>144</v>
      </c>
      <c r="H174" s="37"/>
      <c r="I174" s="42"/>
      <c r="J174" s="49" t="str">
        <f>IF(H174="","0",IF(H174="Pass",1,IF(H174="Fail",0,IF(H174="TBD",0,IF(H174="N/A",1)))))</f>
        <v>0</v>
      </c>
    </row>
    <row r="175" spans="1:10" s="8" customFormat="1" ht="137.25" customHeight="1" x14ac:dyDescent="0.25">
      <c r="A175" s="65" t="s">
        <v>279</v>
      </c>
      <c r="B175" s="377"/>
      <c r="C175" s="206" t="s">
        <v>226</v>
      </c>
      <c r="D175" s="370"/>
      <c r="E175" s="50">
        <v>9</v>
      </c>
      <c r="F175" s="58" t="s">
        <v>853</v>
      </c>
      <c r="G175" s="76" t="s">
        <v>852</v>
      </c>
      <c r="H175" s="37"/>
      <c r="I175" s="42"/>
      <c r="J175" s="49" t="str">
        <f>IF(H175="","0",IF(H175="Pass",1,IF(H175="Fail",0,IF(H175="TBD",0,IF(H175="N/A",1)))))</f>
        <v>0</v>
      </c>
    </row>
    <row r="176" spans="1:10" s="8" customFormat="1" ht="117" customHeight="1" x14ac:dyDescent="0.25">
      <c r="A176" s="65" t="s">
        <v>279</v>
      </c>
      <c r="B176" s="377"/>
      <c r="C176" s="206" t="s">
        <v>227</v>
      </c>
      <c r="D176" s="370"/>
      <c r="E176" s="50">
        <v>10</v>
      </c>
      <c r="F176" s="44" t="s">
        <v>854</v>
      </c>
      <c r="G176" s="80" t="s">
        <v>855</v>
      </c>
      <c r="H176" s="37"/>
      <c r="I176" s="42"/>
      <c r="J176" s="49" t="str">
        <f>IF(H176="","0",IF(H176="Pass",1,IF(H176="Fail",0,IF(H176="TBD",0,IF(H176="N/A",1)))))</f>
        <v>0</v>
      </c>
    </row>
    <row r="177" spans="1:10" s="8" customFormat="1" ht="114.75" x14ac:dyDescent="0.25">
      <c r="A177" s="65" t="s">
        <v>279</v>
      </c>
      <c r="B177" s="377"/>
      <c r="C177" s="205" t="s">
        <v>228</v>
      </c>
      <c r="D177" s="370"/>
      <c r="E177" s="50">
        <v>11</v>
      </c>
      <c r="F177" s="58" t="s">
        <v>676</v>
      </c>
      <c r="G177" s="80" t="s">
        <v>67</v>
      </c>
      <c r="H177" s="37"/>
      <c r="I177" s="42"/>
      <c r="J177" s="49" t="str">
        <f>IF(H177="","0",IF(H177="Pass",1,IF(H177="Fail",0,IF(H177="TBD",0,IF(H177="N/A",1)))))</f>
        <v>0</v>
      </c>
    </row>
    <row r="178" spans="1:10" s="8" customFormat="1" ht="51" x14ac:dyDescent="0.25">
      <c r="A178" s="65" t="s">
        <v>279</v>
      </c>
      <c r="B178" s="377" t="s">
        <v>117</v>
      </c>
      <c r="C178" s="372" t="s">
        <v>229</v>
      </c>
      <c r="D178" s="370" t="s">
        <v>49</v>
      </c>
      <c r="E178" s="50">
        <v>0</v>
      </c>
      <c r="F178" s="81" t="s">
        <v>187</v>
      </c>
      <c r="G178" s="32"/>
      <c r="H178" s="32"/>
      <c r="I178" s="32"/>
      <c r="J178" s="32"/>
    </row>
    <row r="179" spans="1:10" s="8" customFormat="1" ht="25.5" x14ac:dyDescent="0.25">
      <c r="A179" s="65" t="s">
        <v>279</v>
      </c>
      <c r="B179" s="377"/>
      <c r="C179" s="372"/>
      <c r="D179" s="370"/>
      <c r="E179" s="50">
        <v>1</v>
      </c>
      <c r="F179" s="76" t="s">
        <v>186</v>
      </c>
      <c r="G179" s="76" t="s">
        <v>60</v>
      </c>
      <c r="H179" s="37"/>
      <c r="I179" s="42"/>
      <c r="J179" s="49" t="str">
        <f>IF(H179="","0",IF(H179="Pass",1,IF(H179="Fail",0,IF(H179="TBD",0,IF(H179="N/A",1)))))</f>
        <v>0</v>
      </c>
    </row>
    <row r="180" spans="1:10" s="8" customFormat="1" ht="148.5" customHeight="1" x14ac:dyDescent="0.25">
      <c r="A180" s="65" t="s">
        <v>279</v>
      </c>
      <c r="B180" s="377"/>
      <c r="C180" s="372"/>
      <c r="D180" s="370"/>
      <c r="E180" s="50">
        <v>2</v>
      </c>
      <c r="F180" s="76" t="s">
        <v>1542</v>
      </c>
      <c r="G180" s="76" t="s">
        <v>686</v>
      </c>
      <c r="H180" s="37"/>
      <c r="I180" s="42"/>
      <c r="J180" s="49" t="str">
        <f>IF(H180="","0",IF(H180="Pass",1,IF(H180="Fail",0,IF(H180="TBD",0,IF(H180="N/A",1)))))</f>
        <v>0</v>
      </c>
    </row>
    <row r="181" spans="1:10" s="8" customFormat="1" ht="51" x14ac:dyDescent="0.25">
      <c r="A181" s="65" t="s">
        <v>279</v>
      </c>
      <c r="B181" s="377"/>
      <c r="C181" s="372"/>
      <c r="D181" s="370"/>
      <c r="E181" s="50">
        <v>3</v>
      </c>
      <c r="F181" s="58" t="s">
        <v>184</v>
      </c>
      <c r="G181" s="76" t="s">
        <v>185</v>
      </c>
      <c r="H181" s="37"/>
      <c r="I181" s="42"/>
      <c r="J181" s="49" t="str">
        <f>IF(H181="","0",IF(H181="Pass",1,IF(H181="Fail",0,IF(H181="TBD",0,IF(H181="N/A",1)))))</f>
        <v>0</v>
      </c>
    </row>
    <row r="182" spans="1:10" s="8" customFormat="1" ht="61.5" customHeight="1" x14ac:dyDescent="0.25">
      <c r="A182" s="65" t="s">
        <v>279</v>
      </c>
      <c r="B182" s="373" t="s">
        <v>118</v>
      </c>
      <c r="C182" s="372" t="s">
        <v>230</v>
      </c>
      <c r="D182" s="370" t="s">
        <v>49</v>
      </c>
      <c r="E182" s="394">
        <v>0</v>
      </c>
      <c r="F182" s="81" t="s">
        <v>856</v>
      </c>
      <c r="G182" s="32"/>
      <c r="H182" s="32"/>
      <c r="I182" s="32"/>
      <c r="J182" s="32"/>
    </row>
    <row r="183" spans="1:10" s="8" customFormat="1" ht="63.75" x14ac:dyDescent="0.25">
      <c r="A183" s="65" t="s">
        <v>279</v>
      </c>
      <c r="B183" s="373"/>
      <c r="C183" s="372"/>
      <c r="D183" s="370"/>
      <c r="E183" s="395"/>
      <c r="F183" s="31" t="s">
        <v>857</v>
      </c>
      <c r="G183" s="32"/>
      <c r="H183" s="32"/>
      <c r="I183" s="32"/>
      <c r="J183" s="32"/>
    </row>
    <row r="184" spans="1:10" s="8" customFormat="1" ht="38.25" x14ac:dyDescent="0.25">
      <c r="A184" s="65" t="s">
        <v>279</v>
      </c>
      <c r="B184" s="373"/>
      <c r="C184" s="372"/>
      <c r="D184" s="370"/>
      <c r="E184" s="50">
        <v>1</v>
      </c>
      <c r="F184" s="76" t="s">
        <v>858</v>
      </c>
      <c r="G184" s="42" t="s">
        <v>70</v>
      </c>
      <c r="H184" s="37"/>
      <c r="I184" s="42"/>
      <c r="J184" s="49" t="str">
        <f>IF(H184="","0",IF(H184="Pass",1,IF(H184="Fail",0,IF(H184="TBD",0,IF(H184="N/A",1)))))</f>
        <v>0</v>
      </c>
    </row>
    <row r="185" spans="1:10" s="8" customFormat="1" ht="51" x14ac:dyDescent="0.25">
      <c r="A185" s="65" t="s">
        <v>279</v>
      </c>
      <c r="B185" s="373"/>
      <c r="C185" s="372"/>
      <c r="D185" s="370"/>
      <c r="E185" s="50">
        <v>2</v>
      </c>
      <c r="F185" s="76" t="s">
        <v>859</v>
      </c>
      <c r="G185" s="44" t="s">
        <v>74</v>
      </c>
      <c r="H185" s="37"/>
      <c r="I185" s="42"/>
      <c r="J185" s="49" t="str">
        <f>IF(H185="","0",IF(H185="Pass",1,IF(H185="Fail",0,IF(H185="TBD",0,IF(H185="N/A",1)))))</f>
        <v>0</v>
      </c>
    </row>
    <row r="186" spans="1:10" s="8" customFormat="1" ht="25.5" x14ac:dyDescent="0.25">
      <c r="A186" s="65" t="s">
        <v>279</v>
      </c>
      <c r="B186" s="373"/>
      <c r="C186" s="372"/>
      <c r="D186" s="370"/>
      <c r="E186" s="50">
        <v>3</v>
      </c>
      <c r="F186" s="76" t="s">
        <v>860</v>
      </c>
      <c r="G186" s="58" t="s">
        <v>120</v>
      </c>
      <c r="H186" s="37"/>
      <c r="I186" s="42"/>
      <c r="J186" s="49" t="str">
        <f>IF(H186="","0",IF(H186="Pass",1,IF(H186="Fail",0,IF(H186="TBD",0,IF(H186="N/A",1)))))</f>
        <v>0</v>
      </c>
    </row>
    <row r="187" spans="1:10" s="8" customFormat="1" ht="51" x14ac:dyDescent="0.25">
      <c r="A187" s="65" t="s">
        <v>279</v>
      </c>
      <c r="B187" s="373"/>
      <c r="C187" s="372"/>
      <c r="D187" s="370"/>
      <c r="E187" s="50">
        <v>4</v>
      </c>
      <c r="F187" s="76" t="s">
        <v>183</v>
      </c>
      <c r="G187" s="58" t="s">
        <v>75</v>
      </c>
      <c r="H187" s="37"/>
      <c r="I187" s="42"/>
      <c r="J187" s="49" t="str">
        <f>IF(H187="","0",IF(H187="Pass",1,IF(H187="Fail",0,IF(H187="TBD",0,IF(H187="N/A",1)))))</f>
        <v>0</v>
      </c>
    </row>
    <row r="188" spans="1:10" s="8" customFormat="1" ht="169.5" customHeight="1" x14ac:dyDescent="0.25">
      <c r="A188" s="65" t="s">
        <v>279</v>
      </c>
      <c r="B188" s="377" t="s">
        <v>119</v>
      </c>
      <c r="C188" s="372" t="s">
        <v>231</v>
      </c>
      <c r="D188" s="378" t="s">
        <v>49</v>
      </c>
      <c r="E188" s="392">
        <v>0</v>
      </c>
      <c r="F188" s="308" t="s">
        <v>1425</v>
      </c>
      <c r="G188" s="32"/>
      <c r="H188" s="32"/>
      <c r="I188" s="32"/>
      <c r="J188" s="32"/>
    </row>
    <row r="189" spans="1:10" s="8" customFormat="1" ht="51" x14ac:dyDescent="0.25">
      <c r="A189" s="65" t="s">
        <v>279</v>
      </c>
      <c r="B189" s="377"/>
      <c r="C189" s="372"/>
      <c r="D189" s="378"/>
      <c r="E189" s="393"/>
      <c r="F189" s="81" t="s">
        <v>915</v>
      </c>
      <c r="G189" s="32"/>
      <c r="H189" s="32"/>
      <c r="I189" s="32"/>
      <c r="J189" s="32"/>
    </row>
    <row r="190" spans="1:10" s="8" customFormat="1" ht="38.25" x14ac:dyDescent="0.25">
      <c r="A190" s="65" t="s">
        <v>279</v>
      </c>
      <c r="B190" s="377"/>
      <c r="C190" s="372"/>
      <c r="D190" s="378"/>
      <c r="E190" s="50">
        <v>1</v>
      </c>
      <c r="F190" s="10" t="s">
        <v>182</v>
      </c>
      <c r="G190" s="76" t="s">
        <v>71</v>
      </c>
      <c r="H190" s="37"/>
      <c r="I190" s="42"/>
      <c r="J190" s="49" t="str">
        <f t="shared" ref="J190:J196" si="5">IF(H190="","0",IF(H190="Pass",1,IF(H190="Fail",0,IF(H190="TBD",0,IF(H190="N/A",1)))))</f>
        <v>0</v>
      </c>
    </row>
    <row r="191" spans="1:10" s="8" customFormat="1" ht="114.75" customHeight="1" x14ac:dyDescent="0.25">
      <c r="A191" s="65" t="s">
        <v>279</v>
      </c>
      <c r="B191" s="377"/>
      <c r="C191" s="372"/>
      <c r="D191" s="378"/>
      <c r="E191" s="50">
        <v>2</v>
      </c>
      <c r="F191" s="76" t="s">
        <v>688</v>
      </c>
      <c r="G191" s="76" t="s">
        <v>148</v>
      </c>
      <c r="H191" s="37"/>
      <c r="I191" s="42"/>
      <c r="J191" s="49" t="str">
        <f t="shared" si="5"/>
        <v>0</v>
      </c>
    </row>
    <row r="192" spans="1:10" s="8" customFormat="1" ht="102" x14ac:dyDescent="0.25">
      <c r="A192" s="65" t="s">
        <v>279</v>
      </c>
      <c r="B192" s="377"/>
      <c r="C192" s="372" t="s">
        <v>295</v>
      </c>
      <c r="D192" s="378"/>
      <c r="E192" s="50">
        <v>3</v>
      </c>
      <c r="F192" s="76" t="s">
        <v>963</v>
      </c>
      <c r="G192" s="76" t="s">
        <v>861</v>
      </c>
      <c r="H192" s="37"/>
      <c r="I192" s="42"/>
      <c r="J192" s="49" t="str">
        <f t="shared" si="5"/>
        <v>0</v>
      </c>
    </row>
    <row r="193" spans="1:10" s="8" customFormat="1" ht="51" x14ac:dyDescent="0.25">
      <c r="A193" s="65" t="s">
        <v>279</v>
      </c>
      <c r="B193" s="377"/>
      <c r="C193" s="372"/>
      <c r="D193" s="378"/>
      <c r="E193" s="50">
        <v>4</v>
      </c>
      <c r="F193" s="76" t="s">
        <v>862</v>
      </c>
      <c r="G193" s="76" t="s">
        <v>863</v>
      </c>
      <c r="H193" s="37"/>
      <c r="I193" s="42"/>
      <c r="J193" s="49" t="str">
        <f t="shared" si="5"/>
        <v>0</v>
      </c>
    </row>
    <row r="194" spans="1:10" s="8" customFormat="1" ht="132.75" customHeight="1" x14ac:dyDescent="0.25">
      <c r="A194" s="65" t="s">
        <v>279</v>
      </c>
      <c r="B194" s="377"/>
      <c r="C194" s="372"/>
      <c r="D194" s="378"/>
      <c r="E194" s="50">
        <v>5</v>
      </c>
      <c r="F194" s="10" t="s">
        <v>1426</v>
      </c>
      <c r="G194" s="10" t="s">
        <v>68</v>
      </c>
      <c r="H194" s="37"/>
      <c r="I194" s="42"/>
      <c r="J194" s="49" t="str">
        <f t="shared" si="5"/>
        <v>0</v>
      </c>
    </row>
    <row r="195" spans="1:10" s="8" customFormat="1" ht="112.5" customHeight="1" x14ac:dyDescent="0.25">
      <c r="A195" s="65" t="s">
        <v>279</v>
      </c>
      <c r="B195" s="377"/>
      <c r="C195" s="205" t="s">
        <v>232</v>
      </c>
      <c r="D195" s="378"/>
      <c r="E195" s="50">
        <v>6</v>
      </c>
      <c r="F195" s="44" t="s">
        <v>864</v>
      </c>
      <c r="G195" s="80" t="s">
        <v>855</v>
      </c>
      <c r="H195" s="37"/>
      <c r="I195" s="42"/>
      <c r="J195" s="49" t="str">
        <f t="shared" si="5"/>
        <v>0</v>
      </c>
    </row>
    <row r="196" spans="1:10" s="8" customFormat="1" ht="114.75" x14ac:dyDescent="0.25">
      <c r="A196" s="65" t="s">
        <v>279</v>
      </c>
      <c r="B196" s="377"/>
      <c r="C196" s="205" t="s">
        <v>228</v>
      </c>
      <c r="D196" s="378"/>
      <c r="E196" s="50">
        <v>7</v>
      </c>
      <c r="F196" s="58" t="s">
        <v>687</v>
      </c>
      <c r="G196" s="80" t="s">
        <v>67</v>
      </c>
      <c r="H196" s="37"/>
      <c r="I196" s="42"/>
      <c r="J196" s="49" t="str">
        <f t="shared" si="5"/>
        <v>0</v>
      </c>
    </row>
    <row r="197" spans="1:10" s="8" customFormat="1" ht="63.75" x14ac:dyDescent="0.25">
      <c r="A197" s="65" t="s">
        <v>279</v>
      </c>
      <c r="B197" s="373" t="s">
        <v>121</v>
      </c>
      <c r="C197" s="371" t="s">
        <v>233</v>
      </c>
      <c r="D197" s="370" t="s">
        <v>49</v>
      </c>
      <c r="E197" s="392">
        <v>0</v>
      </c>
      <c r="F197" s="81" t="s">
        <v>865</v>
      </c>
      <c r="G197" s="32"/>
      <c r="H197" s="32"/>
      <c r="I197" s="32"/>
      <c r="J197" s="32"/>
    </row>
    <row r="198" spans="1:10" s="8" customFormat="1" ht="105" customHeight="1" x14ac:dyDescent="0.25">
      <c r="A198" s="65" t="s">
        <v>279</v>
      </c>
      <c r="B198" s="373"/>
      <c r="C198" s="371"/>
      <c r="D198" s="370"/>
      <c r="E198" s="393"/>
      <c r="F198" s="31" t="s">
        <v>866</v>
      </c>
      <c r="G198" s="32"/>
      <c r="H198" s="32"/>
      <c r="I198" s="32"/>
      <c r="J198" s="32"/>
    </row>
    <row r="199" spans="1:10" s="8" customFormat="1" ht="35.25" customHeight="1" x14ac:dyDescent="0.25">
      <c r="A199" s="65" t="s">
        <v>279</v>
      </c>
      <c r="B199" s="373"/>
      <c r="C199" s="371"/>
      <c r="D199" s="370"/>
      <c r="E199" s="50">
        <v>1</v>
      </c>
      <c r="F199" s="76" t="s">
        <v>867</v>
      </c>
      <c r="G199" s="42" t="s">
        <v>70</v>
      </c>
      <c r="H199" s="37"/>
      <c r="I199" s="42"/>
      <c r="J199" s="49" t="str">
        <f>IF(H199="","0",IF(H199="Pass",1,IF(H199="Fail",0,IF(H199="TBD",0,IF(H199="N/A",1)))))</f>
        <v>0</v>
      </c>
    </row>
    <row r="200" spans="1:10" s="8" customFormat="1" ht="76.5" x14ac:dyDescent="0.25">
      <c r="A200" s="65" t="s">
        <v>279</v>
      </c>
      <c r="B200" s="373"/>
      <c r="C200" s="371"/>
      <c r="D200" s="370"/>
      <c r="E200" s="50">
        <v>2</v>
      </c>
      <c r="F200" s="76" t="s">
        <v>868</v>
      </c>
      <c r="G200" s="58" t="s">
        <v>143</v>
      </c>
      <c r="H200" s="37"/>
      <c r="I200" s="42"/>
      <c r="J200" s="49" t="str">
        <f>IF(H200="","0",IF(H200="Pass",1,IF(H200="Fail",0,IF(H200="TBD",0,IF(H200="N/A",1)))))</f>
        <v>0</v>
      </c>
    </row>
    <row r="201" spans="1:10" s="8" customFormat="1" ht="145.5" customHeight="1" x14ac:dyDescent="0.25">
      <c r="A201" s="65" t="s">
        <v>279</v>
      </c>
      <c r="B201" s="373"/>
      <c r="C201" s="371"/>
      <c r="D201" s="370"/>
      <c r="E201" s="50">
        <v>3</v>
      </c>
      <c r="F201" s="76" t="s">
        <v>869</v>
      </c>
      <c r="G201" s="76" t="s">
        <v>870</v>
      </c>
      <c r="H201" s="37"/>
      <c r="I201" s="42"/>
      <c r="J201" s="49" t="str">
        <f>IF(H201="","0",IF(H201="Pass",1,IF(H201="Fail",0,IF(H201="TBD",0,IF(H201="N/A",1)))))</f>
        <v>0</v>
      </c>
    </row>
    <row r="202" spans="1:10" s="8" customFormat="1" ht="76.5" x14ac:dyDescent="0.25">
      <c r="A202" s="65" t="s">
        <v>279</v>
      </c>
      <c r="B202" s="373"/>
      <c r="C202" s="371"/>
      <c r="D202" s="370"/>
      <c r="E202" s="50">
        <v>4</v>
      </c>
      <c r="F202" s="78" t="s">
        <v>871</v>
      </c>
      <c r="G202" s="76" t="s">
        <v>145</v>
      </c>
      <c r="H202" s="37"/>
      <c r="I202" s="42"/>
      <c r="J202" s="49" t="str">
        <f>IF(H202="","0",IF(H202="Pass",1,IF(H202="Fail",0,IF(H202="TBD",0,IF(H202="N/A",1)))))</f>
        <v>0</v>
      </c>
    </row>
    <row r="203" spans="1:10" ht="14.1" customHeight="1" x14ac:dyDescent="0.25">
      <c r="A203" s="77" t="s">
        <v>278</v>
      </c>
      <c r="B203" s="62" t="s">
        <v>809</v>
      </c>
      <c r="C203" s="51"/>
      <c r="D203" s="69"/>
      <c r="E203" s="69"/>
      <c r="F203" s="51"/>
      <c r="G203" s="51"/>
      <c r="H203" s="51"/>
      <c r="I203" s="51"/>
      <c r="J203" s="19"/>
    </row>
    <row r="204" spans="1:10" s="77" customFormat="1" ht="14.1" customHeight="1" x14ac:dyDescent="0.25">
      <c r="A204" s="77" t="s">
        <v>278</v>
      </c>
      <c r="B204" s="17"/>
      <c r="C204" s="18"/>
      <c r="D204" s="33"/>
      <c r="E204" s="25"/>
      <c r="F204" s="18"/>
      <c r="G204" s="18"/>
      <c r="H204" s="25"/>
      <c r="I204" s="18"/>
    </row>
    <row r="205" spans="1:10" ht="14.1" customHeight="1" x14ac:dyDescent="0.25">
      <c r="A205" s="77" t="s">
        <v>278</v>
      </c>
      <c r="B205" s="62" t="s">
        <v>810</v>
      </c>
      <c r="C205" s="51"/>
      <c r="D205" s="69"/>
      <c r="E205" s="69"/>
      <c r="F205" s="51"/>
      <c r="G205" s="51"/>
      <c r="H205" s="51"/>
      <c r="I205" s="51"/>
      <c r="J205" s="19"/>
    </row>
    <row r="206" spans="1:10" s="8" customFormat="1" ht="89.25" x14ac:dyDescent="0.25">
      <c r="A206" s="65" t="s">
        <v>279</v>
      </c>
      <c r="B206" s="377" t="s">
        <v>122</v>
      </c>
      <c r="C206" s="372" t="s">
        <v>234</v>
      </c>
      <c r="D206" s="370" t="s">
        <v>49</v>
      </c>
      <c r="E206" s="50">
        <v>0</v>
      </c>
      <c r="F206" s="81" t="s">
        <v>872</v>
      </c>
      <c r="G206" s="32"/>
      <c r="H206" s="32"/>
      <c r="I206" s="32"/>
      <c r="J206" s="32"/>
    </row>
    <row r="207" spans="1:10" s="8" customFormat="1" ht="76.5" x14ac:dyDescent="0.25">
      <c r="A207" s="65" t="s">
        <v>279</v>
      </c>
      <c r="B207" s="377"/>
      <c r="C207" s="372"/>
      <c r="D207" s="370"/>
      <c r="E207" s="50">
        <v>1</v>
      </c>
      <c r="F207" s="76" t="s">
        <v>873</v>
      </c>
      <c r="G207" s="76" t="s">
        <v>76</v>
      </c>
      <c r="H207" s="37"/>
      <c r="I207" s="34"/>
      <c r="J207" s="49" t="str">
        <f>IF(H207="","0",IF(H207="Pass",1,IF(H207="Fail",0,IF(H207="TBD",0,IF(H207="N/A",1)))))</f>
        <v>0</v>
      </c>
    </row>
    <row r="208" spans="1:10" s="8" customFormat="1" ht="102" x14ac:dyDescent="0.25">
      <c r="A208" s="65" t="s">
        <v>279</v>
      </c>
      <c r="B208" s="377"/>
      <c r="C208" s="205" t="s">
        <v>235</v>
      </c>
      <c r="D208" s="370"/>
      <c r="E208" s="50">
        <v>2</v>
      </c>
      <c r="F208" s="78" t="s">
        <v>874</v>
      </c>
      <c r="G208" s="80" t="s">
        <v>875</v>
      </c>
      <c r="H208" s="37"/>
      <c r="I208" s="42"/>
      <c r="J208" s="49" t="str">
        <f>IF(H208="","0",IF(H208="Pass",1,IF(H208="Fail",0,IF(H208="TBD",0,IF(H208="N/A",1)))))</f>
        <v>0</v>
      </c>
    </row>
    <row r="209" spans="1:10" s="8" customFormat="1" ht="51" x14ac:dyDescent="0.25">
      <c r="A209" s="65" t="s">
        <v>279</v>
      </c>
      <c r="B209" s="377" t="s">
        <v>123</v>
      </c>
      <c r="C209" s="372" t="s">
        <v>236</v>
      </c>
      <c r="D209" s="370" t="s">
        <v>49</v>
      </c>
      <c r="E209" s="50">
        <v>0</v>
      </c>
      <c r="F209" s="81" t="s">
        <v>181</v>
      </c>
      <c r="G209" s="92"/>
      <c r="H209" s="88"/>
      <c r="I209" s="91"/>
      <c r="J209" s="89"/>
    </row>
    <row r="210" spans="1:10" s="8" customFormat="1" ht="87" customHeight="1" x14ac:dyDescent="0.25">
      <c r="A210" s="65" t="s">
        <v>279</v>
      </c>
      <c r="B210" s="377"/>
      <c r="C210" s="372"/>
      <c r="D210" s="370"/>
      <c r="E210" s="50">
        <v>1</v>
      </c>
      <c r="F210" s="76" t="s">
        <v>124</v>
      </c>
      <c r="G210" s="76" t="s">
        <v>876</v>
      </c>
      <c r="H210" s="37"/>
      <c r="I210" s="42"/>
      <c r="J210" s="49" t="str">
        <f>IF(H210="","0",IF(H210="Pass",1,IF(H210="Fail",0,IF(H210="TBD",0,IF(H210="N/A",1)))))</f>
        <v>0</v>
      </c>
    </row>
    <row r="211" spans="1:10" ht="14.1" customHeight="1" x14ac:dyDescent="0.25">
      <c r="A211" s="77" t="s">
        <v>278</v>
      </c>
      <c r="B211" s="62" t="s">
        <v>811</v>
      </c>
      <c r="C211" s="51"/>
      <c r="D211" s="69"/>
      <c r="E211" s="69"/>
      <c r="F211" s="51"/>
      <c r="G211" s="51"/>
      <c r="H211" s="51"/>
      <c r="I211" s="51"/>
      <c r="J211" s="19"/>
    </row>
    <row r="212" spans="1:10" s="77" customFormat="1" ht="14.1" customHeight="1" x14ac:dyDescent="0.25">
      <c r="A212" s="77" t="s">
        <v>278</v>
      </c>
      <c r="B212" s="17"/>
      <c r="C212" s="18"/>
      <c r="D212" s="33"/>
      <c r="E212" s="25"/>
      <c r="F212" s="18"/>
      <c r="G212" s="18"/>
      <c r="H212" s="25"/>
      <c r="I212" s="18"/>
    </row>
    <row r="213" spans="1:10" ht="14.1" customHeight="1" x14ac:dyDescent="0.25">
      <c r="A213" s="77" t="s">
        <v>278</v>
      </c>
      <c r="B213" s="62" t="s">
        <v>812</v>
      </c>
      <c r="C213" s="51"/>
      <c r="D213" s="69"/>
      <c r="E213" s="69"/>
      <c r="F213" s="51"/>
      <c r="G213" s="51"/>
      <c r="H213" s="51"/>
      <c r="I213" s="51"/>
      <c r="J213" s="19"/>
    </row>
    <row r="214" spans="1:10" s="8" customFormat="1" ht="51" customHeight="1" x14ac:dyDescent="0.25">
      <c r="A214" s="65" t="s">
        <v>279</v>
      </c>
      <c r="B214" s="377" t="s">
        <v>125</v>
      </c>
      <c r="C214" s="372" t="s">
        <v>296</v>
      </c>
      <c r="D214" s="380" t="s">
        <v>59</v>
      </c>
      <c r="E214" s="50">
        <v>0</v>
      </c>
      <c r="F214" s="81" t="s">
        <v>877</v>
      </c>
      <c r="G214" s="92"/>
      <c r="H214" s="88"/>
      <c r="I214" s="91"/>
      <c r="J214" s="89"/>
    </row>
    <row r="215" spans="1:10" s="8" customFormat="1" ht="127.5" x14ac:dyDescent="0.25">
      <c r="A215" s="65" t="s">
        <v>279</v>
      </c>
      <c r="B215" s="377"/>
      <c r="C215" s="372"/>
      <c r="D215" s="380"/>
      <c r="E215" s="50">
        <v>1</v>
      </c>
      <c r="F215" s="76" t="s">
        <v>878</v>
      </c>
      <c r="G215" s="76" t="s">
        <v>126</v>
      </c>
      <c r="H215" s="37"/>
      <c r="I215" s="42"/>
      <c r="J215" s="49" t="str">
        <f>IF(H215="","0",IF(H215="Pass",1,IF(H215="Fail",0,IF(H215="TBD",0,IF(H215="N/A",1)))))</f>
        <v>0</v>
      </c>
    </row>
    <row r="216" spans="1:10" s="8" customFormat="1" ht="88.5" customHeight="1" x14ac:dyDescent="0.25">
      <c r="A216" s="65" t="s">
        <v>279</v>
      </c>
      <c r="B216" s="377"/>
      <c r="C216" s="372"/>
      <c r="D216" s="380"/>
      <c r="E216" s="50">
        <v>2</v>
      </c>
      <c r="F216" s="58" t="s">
        <v>1543</v>
      </c>
      <c r="G216" s="76" t="s">
        <v>127</v>
      </c>
      <c r="H216" s="37"/>
      <c r="I216" s="44"/>
      <c r="J216" s="49" t="str">
        <f>IF(H216="","0",IF(H216="Pass",1,IF(H216="Fail",0,IF(H216="TBD",0,IF(H216="N/A",1)))))</f>
        <v>0</v>
      </c>
    </row>
    <row r="217" spans="1:10" s="8" customFormat="1" ht="89.25" x14ac:dyDescent="0.25">
      <c r="A217" s="65" t="s">
        <v>279</v>
      </c>
      <c r="B217" s="377"/>
      <c r="C217" s="372"/>
      <c r="D217" s="380"/>
      <c r="E217" s="50">
        <v>3</v>
      </c>
      <c r="F217" s="58" t="s">
        <v>180</v>
      </c>
      <c r="G217" s="76" t="s">
        <v>136</v>
      </c>
      <c r="H217" s="37"/>
      <c r="I217" s="44"/>
      <c r="J217" s="49" t="str">
        <f>IF(H217="","0",IF(H217="Pass",1,IF(H217="Fail",0,IF(H217="TBD",0,IF(H217="N/A",1)))))</f>
        <v>0</v>
      </c>
    </row>
    <row r="218" spans="1:10" s="8" customFormat="1" ht="63.75" customHeight="1" x14ac:dyDescent="0.25">
      <c r="A218" s="65" t="s">
        <v>279</v>
      </c>
      <c r="B218" s="377" t="s">
        <v>128</v>
      </c>
      <c r="C218" s="372" t="s">
        <v>297</v>
      </c>
      <c r="D218" s="379" t="s">
        <v>58</v>
      </c>
      <c r="E218" s="50">
        <v>0</v>
      </c>
      <c r="F218" s="81" t="s">
        <v>879</v>
      </c>
      <c r="G218" s="92"/>
      <c r="H218" s="92"/>
      <c r="I218" s="92"/>
      <c r="J218" s="89"/>
    </row>
    <row r="219" spans="1:10" s="8" customFormat="1" ht="102" x14ac:dyDescent="0.25">
      <c r="A219" s="65" t="s">
        <v>279</v>
      </c>
      <c r="B219" s="377"/>
      <c r="C219" s="372"/>
      <c r="D219" s="379"/>
      <c r="E219" s="50">
        <v>1</v>
      </c>
      <c r="F219" s="76" t="s">
        <v>179</v>
      </c>
      <c r="G219" s="78" t="s">
        <v>880</v>
      </c>
      <c r="H219" s="37"/>
      <c r="I219" s="42"/>
      <c r="J219" s="49" t="str">
        <f>IF(H219="","0",IF(H219="Pass",1,IF(H219="Fail",0,IF(H219="TBD",0,IF(H219="N/A",1)))))</f>
        <v>0</v>
      </c>
    </row>
    <row r="220" spans="1:10" s="8" customFormat="1" ht="105.75" customHeight="1" x14ac:dyDescent="0.25">
      <c r="A220" s="65" t="s">
        <v>279</v>
      </c>
      <c r="B220" s="377"/>
      <c r="C220" s="372"/>
      <c r="D220" s="379"/>
      <c r="E220" s="50">
        <v>2</v>
      </c>
      <c r="F220" s="58" t="s">
        <v>1544</v>
      </c>
      <c r="G220" s="76" t="s">
        <v>80</v>
      </c>
      <c r="H220" s="37"/>
      <c r="I220" s="44"/>
      <c r="J220" s="49" t="str">
        <f>IF(H220="","0",IF(H220="Pass",1,IF(H220="Fail",0,IF(H220="TBD",0,IF(H220="N/A",1)))))</f>
        <v>0</v>
      </c>
    </row>
    <row r="221" spans="1:10" s="8" customFormat="1" ht="76.5" x14ac:dyDescent="0.25">
      <c r="A221" s="65" t="s">
        <v>279</v>
      </c>
      <c r="B221" s="377"/>
      <c r="C221" s="372"/>
      <c r="D221" s="379"/>
      <c r="E221" s="50">
        <v>3</v>
      </c>
      <c r="F221" s="58" t="s">
        <v>178</v>
      </c>
      <c r="G221" s="76" t="s">
        <v>137</v>
      </c>
      <c r="H221" s="37"/>
      <c r="I221" s="44"/>
      <c r="J221" s="49" t="str">
        <f>IF(H221="","0",IF(H221="Pass",1,IF(H221="Fail",0,IF(H221="TBD",0,IF(H221="N/A",1)))))</f>
        <v>0</v>
      </c>
    </row>
    <row r="222" spans="1:10" s="8" customFormat="1" ht="48.75" customHeight="1" x14ac:dyDescent="0.25">
      <c r="A222" s="65" t="s">
        <v>279</v>
      </c>
      <c r="B222" s="377" t="s">
        <v>129</v>
      </c>
      <c r="C222" s="372" t="s">
        <v>237</v>
      </c>
      <c r="D222" s="382" t="s">
        <v>58</v>
      </c>
      <c r="E222" s="50">
        <v>0</v>
      </c>
      <c r="F222" s="233" t="s">
        <v>881</v>
      </c>
      <c r="G222" s="92"/>
      <c r="H222" s="92"/>
      <c r="I222" s="92"/>
      <c r="J222" s="89"/>
    </row>
    <row r="223" spans="1:10" s="8" customFormat="1" ht="114.75" x14ac:dyDescent="0.25">
      <c r="A223" s="65" t="s">
        <v>279</v>
      </c>
      <c r="B223" s="377"/>
      <c r="C223" s="372"/>
      <c r="D223" s="382"/>
      <c r="E223" s="50">
        <v>1</v>
      </c>
      <c r="F223" s="78" t="s">
        <v>882</v>
      </c>
      <c r="G223" s="42" t="s">
        <v>77</v>
      </c>
      <c r="H223" s="37"/>
      <c r="I223" s="42"/>
      <c r="J223" s="49" t="str">
        <f>IF(H223="","0",IF(H223="Pass",1,IF(H223="Fail",0,IF(H223="TBD",0,IF(H223="N/A",1)))))</f>
        <v>0</v>
      </c>
    </row>
    <row r="224" spans="1:10" s="8" customFormat="1" ht="255.75" customHeight="1" x14ac:dyDescent="0.25">
      <c r="A224" s="65" t="s">
        <v>279</v>
      </c>
      <c r="B224" s="377"/>
      <c r="C224" s="205" t="s">
        <v>238</v>
      </c>
      <c r="D224" s="382"/>
      <c r="E224" s="50">
        <v>2</v>
      </c>
      <c r="F224" s="78" t="s">
        <v>1545</v>
      </c>
      <c r="G224" s="76" t="s">
        <v>883</v>
      </c>
      <c r="H224" s="37"/>
      <c r="I224" s="42"/>
      <c r="J224" s="49" t="str">
        <f>IF(H224="","0",IF(H224="Pass",1,IF(H224="Fail",0,IF(H224="TBD",0,IF(H224="N/A",1)))))</f>
        <v>0</v>
      </c>
    </row>
    <row r="225" spans="1:10" s="8" customFormat="1" ht="127.5" x14ac:dyDescent="0.25">
      <c r="A225" s="65" t="s">
        <v>279</v>
      </c>
      <c r="B225" s="377"/>
      <c r="C225" s="205" t="s">
        <v>239</v>
      </c>
      <c r="D225" s="382"/>
      <c r="E225" s="50">
        <v>3</v>
      </c>
      <c r="F225" s="219" t="s">
        <v>177</v>
      </c>
      <c r="G225" s="42" t="s">
        <v>78</v>
      </c>
      <c r="H225" s="37"/>
      <c r="I225" s="42"/>
      <c r="J225" s="49" t="str">
        <f>IF(H225="","0",IF(H225="Pass",1,IF(H225="Fail",0,IF(H225="TBD",0,IF(H225="N/A",1)))))</f>
        <v>0</v>
      </c>
    </row>
    <row r="226" spans="1:10" s="8" customFormat="1" ht="89.25" x14ac:dyDescent="0.25">
      <c r="A226" s="65" t="s">
        <v>279</v>
      </c>
      <c r="B226" s="377" t="s">
        <v>130</v>
      </c>
      <c r="C226" s="372" t="s">
        <v>240</v>
      </c>
      <c r="D226" s="370" t="s">
        <v>49</v>
      </c>
      <c r="E226" s="50">
        <v>0</v>
      </c>
      <c r="F226" s="81" t="s">
        <v>176</v>
      </c>
      <c r="G226" s="32"/>
      <c r="H226" s="32"/>
      <c r="I226" s="32"/>
      <c r="J226" s="32"/>
    </row>
    <row r="227" spans="1:10" s="8" customFormat="1" ht="114.75" x14ac:dyDescent="0.25">
      <c r="A227" s="65" t="s">
        <v>279</v>
      </c>
      <c r="B227" s="377"/>
      <c r="C227" s="372"/>
      <c r="D227" s="370"/>
      <c r="E227" s="50">
        <v>1</v>
      </c>
      <c r="F227" s="44" t="s">
        <v>884</v>
      </c>
      <c r="G227" s="76" t="s">
        <v>141</v>
      </c>
      <c r="H227" s="37"/>
      <c r="I227" s="44"/>
      <c r="J227" s="49" t="str">
        <f>IF(H227="","0",IF(H227="Pass",1,IF(H227="Fail",0,IF(H227="TBD",0,IF(H227="N/A",1)))))</f>
        <v>0</v>
      </c>
    </row>
    <row r="228" spans="1:10" s="8" customFormat="1" ht="114.75" x14ac:dyDescent="0.25">
      <c r="A228" s="65" t="s">
        <v>279</v>
      </c>
      <c r="B228" s="377"/>
      <c r="C228" s="205" t="s">
        <v>241</v>
      </c>
      <c r="D228" s="370"/>
      <c r="E228" s="50">
        <v>2</v>
      </c>
      <c r="F228" s="42" t="s">
        <v>885</v>
      </c>
      <c r="G228" s="42" t="s">
        <v>886</v>
      </c>
      <c r="H228" s="37"/>
      <c r="I228" s="44"/>
      <c r="J228" s="49" t="str">
        <f>IF(H228="","0",IF(H228="Pass",1,IF(H228="Fail",0,IF(H228="TBD",0,IF(H228="N/A",1)))))</f>
        <v>0</v>
      </c>
    </row>
    <row r="229" spans="1:10" s="8" customFormat="1" ht="114.75" x14ac:dyDescent="0.25">
      <c r="A229" s="65" t="s">
        <v>279</v>
      </c>
      <c r="B229" s="377"/>
      <c r="C229" s="206" t="s">
        <v>242</v>
      </c>
      <c r="D229" s="370"/>
      <c r="E229" s="50">
        <v>3</v>
      </c>
      <c r="F229" s="58" t="s">
        <v>887</v>
      </c>
      <c r="G229" s="76" t="s">
        <v>79</v>
      </c>
      <c r="H229" s="37"/>
      <c r="I229" s="44"/>
      <c r="J229" s="49" t="str">
        <f>IF(H229="","0",IF(H229="Pass",1,IF(H229="Fail",0,IF(H229="TBD",0,IF(H229="N/A",1)))))</f>
        <v>0</v>
      </c>
    </row>
    <row r="230" spans="1:10" s="8" customFormat="1" ht="102" x14ac:dyDescent="0.25">
      <c r="A230" s="65" t="s">
        <v>279</v>
      </c>
      <c r="B230" s="377"/>
      <c r="C230" s="206" t="s">
        <v>243</v>
      </c>
      <c r="D230" s="370"/>
      <c r="E230" s="50">
        <v>4</v>
      </c>
      <c r="F230" s="58" t="s">
        <v>204</v>
      </c>
      <c r="G230" s="76" t="s">
        <v>131</v>
      </c>
      <c r="H230" s="37"/>
      <c r="I230" s="44"/>
      <c r="J230" s="49" t="str">
        <f>IF(H230="","0",IF(H230="Pass",1,IF(H230="Fail",0,IF(H230="TBD",0,IF(H230="N/A",1)))))</f>
        <v>0</v>
      </c>
    </row>
    <row r="231" spans="1:10" ht="14.1" customHeight="1" x14ac:dyDescent="0.25">
      <c r="A231" s="77" t="s">
        <v>278</v>
      </c>
      <c r="B231" s="62" t="s">
        <v>813</v>
      </c>
      <c r="C231" s="51"/>
      <c r="D231" s="69"/>
      <c r="E231" s="69"/>
      <c r="F231" s="51"/>
      <c r="G231" s="51"/>
      <c r="H231" s="51"/>
      <c r="I231" s="51"/>
      <c r="J231" s="19"/>
    </row>
    <row r="232" spans="1:10" s="77" customFormat="1" ht="14.1" customHeight="1" x14ac:dyDescent="0.25">
      <c r="A232" s="77" t="s">
        <v>278</v>
      </c>
      <c r="B232" s="17"/>
      <c r="C232" s="18"/>
      <c r="D232" s="33"/>
      <c r="E232" s="25"/>
      <c r="F232" s="18"/>
      <c r="G232" s="18"/>
      <c r="H232" s="25"/>
      <c r="I232" s="18"/>
    </row>
    <row r="233" spans="1:10" ht="14.1" customHeight="1" x14ac:dyDescent="0.25">
      <c r="A233" s="77" t="s">
        <v>278</v>
      </c>
      <c r="B233" s="62" t="s">
        <v>814</v>
      </c>
      <c r="C233" s="51"/>
      <c r="D233" s="69"/>
      <c r="E233" s="69"/>
      <c r="F233" s="51"/>
      <c r="G233" s="51"/>
      <c r="H233" s="51"/>
      <c r="I233" s="51"/>
      <c r="J233" s="19"/>
    </row>
    <row r="234" spans="1:10" s="8" customFormat="1" ht="53.25" customHeight="1" x14ac:dyDescent="0.25">
      <c r="A234" s="65" t="s">
        <v>279</v>
      </c>
      <c r="B234" s="377" t="s">
        <v>132</v>
      </c>
      <c r="C234" s="371" t="s">
        <v>244</v>
      </c>
      <c r="D234" s="378" t="s">
        <v>49</v>
      </c>
      <c r="E234" s="50">
        <v>0</v>
      </c>
      <c r="F234" s="81" t="s">
        <v>175</v>
      </c>
      <c r="G234" s="32"/>
      <c r="H234" s="32"/>
      <c r="I234" s="32"/>
      <c r="J234" s="32"/>
    </row>
    <row r="235" spans="1:10" s="8" customFormat="1" ht="132" customHeight="1" x14ac:dyDescent="0.25">
      <c r="A235" s="65" t="s">
        <v>279</v>
      </c>
      <c r="B235" s="377"/>
      <c r="C235" s="371"/>
      <c r="D235" s="378"/>
      <c r="E235" s="50">
        <v>1</v>
      </c>
      <c r="F235" s="44" t="s">
        <v>174</v>
      </c>
      <c r="G235" s="42" t="s">
        <v>142</v>
      </c>
      <c r="H235" s="37"/>
      <c r="I235" s="44"/>
      <c r="J235" s="49" t="str">
        <f>IF(H235="","0",IF(H235="Pass",1,IF(H235="Fail",0,IF(H235="TBD",0,IF(H235="N/A",1)))))</f>
        <v>0</v>
      </c>
    </row>
    <row r="236" spans="1:10" ht="14.1" customHeight="1" x14ac:dyDescent="0.25">
      <c r="A236" s="77" t="s">
        <v>278</v>
      </c>
      <c r="B236" s="62" t="s">
        <v>815</v>
      </c>
      <c r="C236" s="51"/>
      <c r="D236" s="69"/>
      <c r="E236" s="69"/>
      <c r="F236" s="51"/>
      <c r="G236" s="51"/>
      <c r="H236" s="51"/>
      <c r="I236" s="51"/>
      <c r="J236" s="19"/>
    </row>
    <row r="237" spans="1:10" s="77" customFormat="1" ht="14.1" customHeight="1" x14ac:dyDescent="0.25">
      <c r="A237" s="77" t="s">
        <v>278</v>
      </c>
      <c r="B237" s="17"/>
      <c r="C237" s="18"/>
      <c r="D237" s="33"/>
      <c r="E237" s="25"/>
      <c r="F237" s="18"/>
      <c r="G237" s="18"/>
      <c r="H237" s="25"/>
      <c r="I237" s="18"/>
    </row>
    <row r="238" spans="1:10" ht="14.1" customHeight="1" x14ac:dyDescent="0.25">
      <c r="A238" s="77" t="s">
        <v>278</v>
      </c>
      <c r="B238" s="62" t="s">
        <v>816</v>
      </c>
      <c r="C238" s="51"/>
      <c r="D238" s="69"/>
      <c r="E238" s="69"/>
      <c r="F238" s="51"/>
      <c r="G238" s="51"/>
      <c r="H238" s="51"/>
      <c r="I238" s="51"/>
      <c r="J238" s="19"/>
    </row>
    <row r="239" spans="1:10" s="8" customFormat="1" ht="63.75" x14ac:dyDescent="0.25">
      <c r="A239" s="4" t="s">
        <v>279</v>
      </c>
      <c r="B239" s="377" t="s">
        <v>133</v>
      </c>
      <c r="C239" s="371" t="s">
        <v>245</v>
      </c>
      <c r="D239" s="381" t="s">
        <v>59</v>
      </c>
      <c r="E239" s="392">
        <v>0</v>
      </c>
      <c r="F239" s="81" t="s">
        <v>173</v>
      </c>
      <c r="G239" s="32"/>
      <c r="H239" s="32"/>
      <c r="I239" s="32"/>
      <c r="J239" s="32"/>
    </row>
    <row r="240" spans="1:10" s="8" customFormat="1" ht="51" x14ac:dyDescent="0.25">
      <c r="A240" s="4" t="s">
        <v>279</v>
      </c>
      <c r="B240" s="377"/>
      <c r="C240" s="371"/>
      <c r="D240" s="381"/>
      <c r="E240" s="393"/>
      <c r="F240" s="34" t="s">
        <v>170</v>
      </c>
      <c r="G240" s="32"/>
      <c r="H240" s="32"/>
      <c r="I240" s="32"/>
      <c r="J240" s="32"/>
    </row>
    <row r="241" spans="1:10" s="8" customFormat="1" ht="38.25" x14ac:dyDescent="0.25">
      <c r="A241" s="4" t="s">
        <v>279</v>
      </c>
      <c r="B241" s="377"/>
      <c r="C241" s="371"/>
      <c r="D241" s="381"/>
      <c r="E241" s="52">
        <v>1</v>
      </c>
      <c r="F241" s="76" t="s">
        <v>172</v>
      </c>
      <c r="G241" s="76" t="s">
        <v>105</v>
      </c>
      <c r="H241" s="37"/>
      <c r="I241" s="34"/>
      <c r="J241" s="49" t="str">
        <f>IF(H241="","0",IF(H241="Pass",1,IF(H241="Fail",0,IF(H241="TBD",0,IF(H241="N/A",1)))))</f>
        <v>0</v>
      </c>
    </row>
    <row r="242" spans="1:10" s="8" customFormat="1" ht="89.25" x14ac:dyDescent="0.25">
      <c r="A242" s="4" t="s">
        <v>279</v>
      </c>
      <c r="B242" s="377"/>
      <c r="C242" s="371"/>
      <c r="D242" s="381"/>
      <c r="E242" s="52">
        <v>2</v>
      </c>
      <c r="F242" s="76" t="s">
        <v>888</v>
      </c>
      <c r="G242" s="42" t="s">
        <v>889</v>
      </c>
      <c r="H242" s="37"/>
      <c r="I242" s="44"/>
      <c r="J242" s="49" t="str">
        <f>IF(H242="","0",IF(H242="Pass",1,IF(H242="Fail",0,IF(H242="TBD",0,IF(H242="N/A",1)))))</f>
        <v>0</v>
      </c>
    </row>
    <row r="243" spans="1:10" s="8" customFormat="1" ht="28.5" customHeight="1" x14ac:dyDescent="0.25">
      <c r="A243" s="4" t="s">
        <v>279</v>
      </c>
      <c r="B243" s="377"/>
      <c r="C243" s="371"/>
      <c r="D243" s="381"/>
      <c r="E243" s="52">
        <v>3</v>
      </c>
      <c r="F243" s="76" t="s">
        <v>890</v>
      </c>
      <c r="G243" s="42" t="s">
        <v>105</v>
      </c>
      <c r="H243" s="37"/>
      <c r="I243" s="44"/>
      <c r="J243" s="49" t="str">
        <f t="shared" ref="J243:J249" si="6">IF(H243="","0",IF(H243="Pass",1,IF(H243="Fail",0,IF(H243="TBD",0,IF(H243="N/A",1)))))</f>
        <v>0</v>
      </c>
    </row>
    <row r="244" spans="1:10" s="8" customFormat="1" ht="45.75" customHeight="1" x14ac:dyDescent="0.25">
      <c r="A244" s="4" t="s">
        <v>279</v>
      </c>
      <c r="B244" s="377"/>
      <c r="C244" s="371"/>
      <c r="D244" s="381"/>
      <c r="E244" s="52">
        <v>4</v>
      </c>
      <c r="F244" s="76" t="s">
        <v>891</v>
      </c>
      <c r="G244" s="42" t="s">
        <v>892</v>
      </c>
      <c r="H244" s="37"/>
      <c r="I244" s="44"/>
      <c r="J244" s="49" t="str">
        <f>IF(H244="","0",IF(H244="Pass",1,IF(H244="Fail",0,IF(H244="TBD",0,IF(H244="N/A",1)))))</f>
        <v>0</v>
      </c>
    </row>
    <row r="245" spans="1:10" s="8" customFormat="1" ht="63.75" x14ac:dyDescent="0.25">
      <c r="A245" s="4" t="s">
        <v>279</v>
      </c>
      <c r="B245" s="377"/>
      <c r="C245" s="371" t="s">
        <v>246</v>
      </c>
      <c r="D245" s="381"/>
      <c r="E245" s="52">
        <v>5</v>
      </c>
      <c r="F245" s="76" t="s">
        <v>893</v>
      </c>
      <c r="G245" s="80" t="s">
        <v>894</v>
      </c>
      <c r="H245" s="37"/>
      <c r="I245" s="44"/>
      <c r="J245" s="49" t="str">
        <f t="shared" si="6"/>
        <v>0</v>
      </c>
    </row>
    <row r="246" spans="1:10" s="8" customFormat="1" ht="76.5" x14ac:dyDescent="0.25">
      <c r="A246" s="4" t="s">
        <v>279</v>
      </c>
      <c r="B246" s="377"/>
      <c r="C246" s="371"/>
      <c r="D246" s="381"/>
      <c r="E246" s="52">
        <v>6</v>
      </c>
      <c r="F246" s="76" t="s">
        <v>895</v>
      </c>
      <c r="G246" s="42" t="s">
        <v>896</v>
      </c>
      <c r="H246" s="37"/>
      <c r="I246" s="44"/>
      <c r="J246" s="49" t="str">
        <f t="shared" si="6"/>
        <v>0</v>
      </c>
    </row>
    <row r="247" spans="1:10" s="8" customFormat="1" ht="63.75" x14ac:dyDescent="0.25">
      <c r="A247" s="4" t="s">
        <v>279</v>
      </c>
      <c r="B247" s="377" t="s">
        <v>134</v>
      </c>
      <c r="C247" s="371" t="s">
        <v>247</v>
      </c>
      <c r="D247" s="381" t="s">
        <v>59</v>
      </c>
      <c r="E247" s="392">
        <v>0</v>
      </c>
      <c r="F247" s="81" t="s">
        <v>171</v>
      </c>
      <c r="G247" s="32"/>
      <c r="H247" s="32"/>
      <c r="I247" s="32"/>
      <c r="J247" s="32"/>
    </row>
    <row r="248" spans="1:10" s="8" customFormat="1" ht="51" x14ac:dyDescent="0.25">
      <c r="A248" s="4" t="s">
        <v>279</v>
      </c>
      <c r="B248" s="377"/>
      <c r="C248" s="371"/>
      <c r="D248" s="381"/>
      <c r="E248" s="393"/>
      <c r="F248" s="81" t="s">
        <v>170</v>
      </c>
      <c r="G248" s="32"/>
      <c r="H248" s="32"/>
      <c r="I248" s="32"/>
      <c r="J248" s="32"/>
    </row>
    <row r="249" spans="1:10" s="8" customFormat="1" ht="114" customHeight="1" x14ac:dyDescent="0.25">
      <c r="A249" s="4" t="s">
        <v>279</v>
      </c>
      <c r="B249" s="377"/>
      <c r="C249" s="371"/>
      <c r="D249" s="381"/>
      <c r="E249" s="93">
        <v>1</v>
      </c>
      <c r="F249" s="76" t="s">
        <v>169</v>
      </c>
      <c r="G249" s="76" t="s">
        <v>138</v>
      </c>
      <c r="H249" s="37"/>
      <c r="I249" s="34"/>
      <c r="J249" s="49" t="str">
        <f t="shared" si="6"/>
        <v>0</v>
      </c>
    </row>
    <row r="250" spans="1:10" s="8" customFormat="1" ht="116.25" customHeight="1" x14ac:dyDescent="0.25">
      <c r="A250" s="4" t="s">
        <v>279</v>
      </c>
      <c r="B250" s="377"/>
      <c r="C250" s="371"/>
      <c r="D250" s="381"/>
      <c r="E250" s="52">
        <v>2</v>
      </c>
      <c r="F250" s="76" t="s">
        <v>898</v>
      </c>
      <c r="G250" s="76" t="s">
        <v>897</v>
      </c>
      <c r="H250" s="37"/>
      <c r="I250" s="44"/>
      <c r="J250" s="49" t="str">
        <f>IF(H250="","0",IF(H250="Pass",1,IF(H250="Fail",0,IF(H250="TBD",0,IF(H250="N/A",1)))))</f>
        <v>0</v>
      </c>
    </row>
    <row r="251" spans="1:10" ht="14.1" customHeight="1" x14ac:dyDescent="0.25">
      <c r="A251" s="77" t="s">
        <v>278</v>
      </c>
      <c r="B251" s="62" t="s">
        <v>817</v>
      </c>
      <c r="C251" s="51"/>
      <c r="D251" s="69"/>
      <c r="E251" s="69"/>
      <c r="F251" s="51"/>
      <c r="G251" s="51"/>
      <c r="H251" s="51"/>
      <c r="I251" s="51"/>
      <c r="J251" s="19"/>
    </row>
    <row r="253" spans="1:10" ht="25.5" x14ac:dyDescent="0.25">
      <c r="H253" s="45" t="s">
        <v>16</v>
      </c>
      <c r="I253" s="48" t="s">
        <v>48</v>
      </c>
      <c r="J253" s="46">
        <f>SUM(J8:J251)</f>
        <v>0</v>
      </c>
    </row>
    <row r="254" spans="1:10" x14ac:dyDescent="0.25">
      <c r="H254" s="38" t="s">
        <v>11</v>
      </c>
      <c r="I254" s="48" t="s">
        <v>281</v>
      </c>
      <c r="J254" s="35">
        <f>J256-J253</f>
        <v>150</v>
      </c>
    </row>
    <row r="255" spans="1:10" x14ac:dyDescent="0.25">
      <c r="H255" s="45" t="s">
        <v>15</v>
      </c>
    </row>
    <row r="256" spans="1:10" x14ac:dyDescent="0.25">
      <c r="H256" s="47" t="s">
        <v>10</v>
      </c>
      <c r="I256" s="48" t="s">
        <v>280</v>
      </c>
      <c r="J256" s="46">
        <f>COUNTA(J8:J251)</f>
        <v>150</v>
      </c>
    </row>
    <row r="257" spans="9:9" x14ac:dyDescent="0.25">
      <c r="I257" s="48"/>
    </row>
  </sheetData>
  <autoFilter ref="A7:J251"/>
  <mergeCells count="151">
    <mergeCell ref="E2:G5"/>
    <mergeCell ref="E120:E121"/>
    <mergeCell ref="E126:E127"/>
    <mergeCell ref="E144:E145"/>
    <mergeCell ref="E197:E198"/>
    <mergeCell ref="E188:E189"/>
    <mergeCell ref="E182:E183"/>
    <mergeCell ref="E165:E166"/>
    <mergeCell ref="E247:E248"/>
    <mergeCell ref="E239:E240"/>
    <mergeCell ref="E24:E25"/>
    <mergeCell ref="E53:E54"/>
    <mergeCell ref="E47:E48"/>
    <mergeCell ref="E29:E30"/>
    <mergeCell ref="E9:E10"/>
    <mergeCell ref="E14:E15"/>
    <mergeCell ref="E76:E77"/>
    <mergeCell ref="E109:E110"/>
    <mergeCell ref="E114:E115"/>
    <mergeCell ref="E79:E80"/>
    <mergeCell ref="D234:D235"/>
    <mergeCell ref="D239:D246"/>
    <mergeCell ref="D247:D250"/>
    <mergeCell ref="D214:D217"/>
    <mergeCell ref="D218:D221"/>
    <mergeCell ref="D222:D225"/>
    <mergeCell ref="D226:D230"/>
    <mergeCell ref="D182:D187"/>
    <mergeCell ref="D188:D196"/>
    <mergeCell ref="D197:D202"/>
    <mergeCell ref="D206:D208"/>
    <mergeCell ref="D209:D210"/>
    <mergeCell ref="D144:D147"/>
    <mergeCell ref="D148:D151"/>
    <mergeCell ref="D155:D161"/>
    <mergeCell ref="D165:D177"/>
    <mergeCell ref="D178:D181"/>
    <mergeCell ref="D114:D119"/>
    <mergeCell ref="D120:D125"/>
    <mergeCell ref="D126:D132"/>
    <mergeCell ref="D136:D140"/>
    <mergeCell ref="D141:D143"/>
    <mergeCell ref="D95:D102"/>
    <mergeCell ref="D29:D46"/>
    <mergeCell ref="D68:D72"/>
    <mergeCell ref="D106:D108"/>
    <mergeCell ref="D109:D113"/>
    <mergeCell ref="B239:B246"/>
    <mergeCell ref="B247:B250"/>
    <mergeCell ref="D9:D13"/>
    <mergeCell ref="D14:D18"/>
    <mergeCell ref="D24:D28"/>
    <mergeCell ref="D47:D52"/>
    <mergeCell ref="D53:D58"/>
    <mergeCell ref="D62:D67"/>
    <mergeCell ref="D76:D78"/>
    <mergeCell ref="D83:D85"/>
    <mergeCell ref="D86:D88"/>
    <mergeCell ref="D89:D91"/>
    <mergeCell ref="B214:B217"/>
    <mergeCell ref="B218:B221"/>
    <mergeCell ref="B222:B225"/>
    <mergeCell ref="B226:B230"/>
    <mergeCell ref="B234:B235"/>
    <mergeCell ref="B182:B187"/>
    <mergeCell ref="B188:B196"/>
    <mergeCell ref="B197:B202"/>
    <mergeCell ref="B206:B208"/>
    <mergeCell ref="B209:B210"/>
    <mergeCell ref="B144:B147"/>
    <mergeCell ref="B148:B151"/>
    <mergeCell ref="B155:B161"/>
    <mergeCell ref="B165:B177"/>
    <mergeCell ref="B178:B181"/>
    <mergeCell ref="B114:B119"/>
    <mergeCell ref="B120:B125"/>
    <mergeCell ref="B126:B132"/>
    <mergeCell ref="B136:B140"/>
    <mergeCell ref="B141:B143"/>
    <mergeCell ref="B86:B88"/>
    <mergeCell ref="B89:B91"/>
    <mergeCell ref="B95:B102"/>
    <mergeCell ref="B106:B108"/>
    <mergeCell ref="B109:B113"/>
    <mergeCell ref="B53:B58"/>
    <mergeCell ref="B62:B67"/>
    <mergeCell ref="B68:B72"/>
    <mergeCell ref="B76:B78"/>
    <mergeCell ref="B83:B85"/>
    <mergeCell ref="B79:B82"/>
    <mergeCell ref="C47:C52"/>
    <mergeCell ref="B9:B13"/>
    <mergeCell ref="B14:B18"/>
    <mergeCell ref="B24:B28"/>
    <mergeCell ref="B29:B46"/>
    <mergeCell ref="B47:B52"/>
    <mergeCell ref="C9:C13"/>
    <mergeCell ref="C14:C18"/>
    <mergeCell ref="C24:C28"/>
    <mergeCell ref="C44:C46"/>
    <mergeCell ref="C29:C43"/>
    <mergeCell ref="B19:B23"/>
    <mergeCell ref="C19:C23"/>
    <mergeCell ref="C148:C150"/>
    <mergeCell ref="C155:C157"/>
    <mergeCell ref="C109:C112"/>
    <mergeCell ref="C53:C58"/>
    <mergeCell ref="C62:C64"/>
    <mergeCell ref="C65:C67"/>
    <mergeCell ref="C68:C70"/>
    <mergeCell ref="C71:C72"/>
    <mergeCell ref="C76:C78"/>
    <mergeCell ref="C86:C88"/>
    <mergeCell ref="C89:C91"/>
    <mergeCell ref="C95:C96"/>
    <mergeCell ref="C98:C102"/>
    <mergeCell ref="C106:C108"/>
    <mergeCell ref="C79:C82"/>
    <mergeCell ref="C114:C117"/>
    <mergeCell ref="C118:C119"/>
    <mergeCell ref="C120:C122"/>
    <mergeCell ref="C123:C124"/>
    <mergeCell ref="C126:C129"/>
    <mergeCell ref="C130:C132"/>
    <mergeCell ref="C136:C138"/>
    <mergeCell ref="C139:C140"/>
    <mergeCell ref="C144:C146"/>
    <mergeCell ref="D19:D23"/>
    <mergeCell ref="E19:E20"/>
    <mergeCell ref="D79:D82"/>
    <mergeCell ref="C247:C250"/>
    <mergeCell ref="C222:C223"/>
    <mergeCell ref="C226:C227"/>
    <mergeCell ref="C234:C235"/>
    <mergeCell ref="C239:C244"/>
    <mergeCell ref="C245:C246"/>
    <mergeCell ref="C83:C85"/>
    <mergeCell ref="C141:C142"/>
    <mergeCell ref="C214:C217"/>
    <mergeCell ref="C218:C221"/>
    <mergeCell ref="C165:C169"/>
    <mergeCell ref="C170:C172"/>
    <mergeCell ref="C173:C174"/>
    <mergeCell ref="C178:C181"/>
    <mergeCell ref="C182:C187"/>
    <mergeCell ref="C188:C191"/>
    <mergeCell ref="C192:C194"/>
    <mergeCell ref="C197:C202"/>
    <mergeCell ref="C206:C207"/>
    <mergeCell ref="C209:C210"/>
    <mergeCell ref="C158:C161"/>
  </mergeCells>
  <dataValidations count="1">
    <dataValidation type="list" allowBlank="1" showInputMessage="1" showErrorMessage="1" sqref="H106:H108 H21:H23 H16:H18 H219:H221 H26:H28 H249:H250 H149:H151 H122:H125 H184:H187 H241:H246 H214:H217 H63:H67 H156:H161 H69:H72 H49:H52 H207:H210 H227:H230 H146:H147 H95:H102 H190:H196 H199:H202 H111:H113 H179:H181 H235 H55:H58 H116:H119 H223:H225 H167:H177 H11:H13 H31:H46 H128:H132 H137:H140 H142:H143 H76:H91">
      <formula1>$H$253:$H$256</formula1>
    </dataValidation>
  </dataValidations>
  <pageMargins left="0.25" right="0.25" top="0.75" bottom="0.75" header="0.3" footer="0.3"/>
  <pageSetup paperSize="9"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showGridLines="0" zoomScale="80" zoomScaleNormal="80" workbookViewId="0">
      <pane xSplit="1" ySplit="7" topLeftCell="C8" activePane="bottomRight" state="frozen"/>
      <selection pane="topRight" activeCell="B1" sqref="B1"/>
      <selection pane="bottomLeft" activeCell="A8" sqref="A8"/>
      <selection pane="bottomRight" activeCell="E2" sqref="E2:G5"/>
    </sheetView>
  </sheetViews>
  <sheetFormatPr defaultRowHeight="12.75" outlineLevelRow="1" x14ac:dyDescent="0.2"/>
  <cols>
    <col min="1" max="1" width="8.7109375" style="161" customWidth="1"/>
    <col min="2" max="2" width="17.7109375" style="161" customWidth="1"/>
    <col min="3" max="3" width="67.7109375" style="161" customWidth="1"/>
    <col min="4" max="4" width="10.7109375" style="161" customWidth="1"/>
    <col min="5" max="5" width="5.7109375" style="161" customWidth="1"/>
    <col min="6" max="6" width="78" style="161" customWidth="1"/>
    <col min="7" max="7" width="45.7109375" style="161" customWidth="1"/>
    <col min="8" max="8" width="15.7109375" style="161" customWidth="1"/>
    <col min="9" max="9" width="39.5703125" style="161" customWidth="1"/>
    <col min="10" max="10" width="5.7109375" style="161" customWidth="1"/>
    <col min="11" max="16384" width="9.140625" style="161"/>
  </cols>
  <sheetData>
    <row r="1" spans="1:10" s="4" customFormat="1" ht="73.5" customHeight="1" thickBot="1" x14ac:dyDescent="0.3">
      <c r="B1" s="39" t="s">
        <v>36</v>
      </c>
      <c r="C1" s="327" t="s">
        <v>1519</v>
      </c>
      <c r="D1" s="273"/>
      <c r="E1" s="274"/>
      <c r="F1" s="275"/>
      <c r="G1" s="276"/>
      <c r="H1" s="59" t="s">
        <v>258</v>
      </c>
      <c r="I1" s="60"/>
      <c r="J1" s="277"/>
    </row>
    <row r="2" spans="1:10" s="4" customFormat="1" ht="25.5" outlineLevel="1" x14ac:dyDescent="0.25">
      <c r="B2" s="54" t="s">
        <v>0</v>
      </c>
      <c r="C2" s="76" t="s">
        <v>913</v>
      </c>
      <c r="D2" s="278"/>
      <c r="E2" s="383" t="s">
        <v>1672</v>
      </c>
      <c r="F2" s="384"/>
      <c r="G2" s="385"/>
      <c r="H2" s="55" t="s">
        <v>161</v>
      </c>
      <c r="I2" s="61"/>
      <c r="J2" s="277"/>
    </row>
    <row r="3" spans="1:10" s="4" customFormat="1" ht="48" customHeight="1" outlineLevel="1" x14ac:dyDescent="0.25">
      <c r="B3" s="54" t="s">
        <v>159</v>
      </c>
      <c r="C3" s="76" t="s">
        <v>1038</v>
      </c>
      <c r="D3" s="279"/>
      <c r="E3" s="386"/>
      <c r="F3" s="387"/>
      <c r="G3" s="388"/>
      <c r="H3" s="55" t="s">
        <v>162</v>
      </c>
      <c r="I3" s="61"/>
      <c r="J3" s="277"/>
    </row>
    <row r="4" spans="1:10" s="4" customFormat="1" ht="51" outlineLevel="1" x14ac:dyDescent="0.25">
      <c r="B4" s="53" t="s">
        <v>46</v>
      </c>
      <c r="C4" s="76" t="s">
        <v>1030</v>
      </c>
      <c r="D4" s="279"/>
      <c r="E4" s="386"/>
      <c r="F4" s="387"/>
      <c r="G4" s="388"/>
      <c r="H4" s="56" t="s">
        <v>163</v>
      </c>
      <c r="I4" s="61"/>
      <c r="J4" s="277"/>
    </row>
    <row r="5" spans="1:10" s="4" customFormat="1" ht="77.25" outlineLevel="1" thickBot="1" x14ac:dyDescent="0.3">
      <c r="B5" s="74" t="s">
        <v>47</v>
      </c>
      <c r="C5" s="326" t="s">
        <v>1028</v>
      </c>
      <c r="D5" s="273"/>
      <c r="E5" s="389"/>
      <c r="F5" s="390"/>
      <c r="G5" s="391"/>
      <c r="H5" s="55" t="s">
        <v>164</v>
      </c>
      <c r="I5" s="70"/>
      <c r="J5" s="280"/>
    </row>
    <row r="6" spans="1:10" s="4" customFormat="1" outlineLevel="1" x14ac:dyDescent="0.25">
      <c r="B6" s="66" t="s">
        <v>151</v>
      </c>
      <c r="C6" s="75"/>
      <c r="D6" s="71"/>
      <c r="E6" s="71"/>
      <c r="F6" s="71"/>
      <c r="G6" s="71"/>
      <c r="H6" s="72"/>
      <c r="I6" s="85"/>
      <c r="J6" s="73"/>
    </row>
    <row r="7" spans="1:10" s="26" customFormat="1" ht="67.5" customHeight="1" x14ac:dyDescent="0.25">
      <c r="A7" s="77" t="s">
        <v>1020</v>
      </c>
      <c r="B7" s="30" t="s">
        <v>152</v>
      </c>
      <c r="C7" s="22" t="s">
        <v>256</v>
      </c>
      <c r="D7" s="154" t="s">
        <v>1021</v>
      </c>
      <c r="E7" s="41" t="s">
        <v>154</v>
      </c>
      <c r="F7" s="40" t="s">
        <v>155</v>
      </c>
      <c r="G7" s="22" t="s">
        <v>158</v>
      </c>
      <c r="H7" s="21" t="s">
        <v>156</v>
      </c>
      <c r="I7" s="22" t="s">
        <v>157</v>
      </c>
      <c r="J7" s="83" t="s">
        <v>259</v>
      </c>
    </row>
    <row r="8" spans="1:10" s="77" customFormat="1" ht="14.1" customHeight="1" x14ac:dyDescent="0.25">
      <c r="A8" s="77" t="s">
        <v>278</v>
      </c>
      <c r="B8" s="62" t="s">
        <v>408</v>
      </c>
      <c r="C8" s="210"/>
      <c r="D8" s="210"/>
      <c r="E8" s="210"/>
      <c r="F8" s="210"/>
      <c r="G8" s="210"/>
      <c r="H8" s="210"/>
      <c r="I8" s="210"/>
      <c r="J8" s="211"/>
    </row>
    <row r="9" spans="1:10" s="77" customFormat="1" ht="180.75" customHeight="1" x14ac:dyDescent="0.25">
      <c r="A9" s="46" t="s">
        <v>298</v>
      </c>
      <c r="B9" s="373" t="s">
        <v>1551</v>
      </c>
      <c r="C9" s="372" t="s">
        <v>409</v>
      </c>
      <c r="D9" s="370" t="s">
        <v>49</v>
      </c>
      <c r="E9" s="256">
        <v>1</v>
      </c>
      <c r="F9" s="76" t="s">
        <v>954</v>
      </c>
      <c r="G9" s="76" t="s">
        <v>410</v>
      </c>
      <c r="H9" s="42"/>
      <c r="I9" s="42"/>
      <c r="J9" s="49" t="str">
        <f t="shared" ref="J9:J21" si="0">IF(H9="","0",IF(H9="Pass",1,IF(H9="Fail",0,IF(H9="TBD",0,IF(H9="N/A",1)))))</f>
        <v>0</v>
      </c>
    </row>
    <row r="10" spans="1:10" s="77" customFormat="1" ht="177" customHeight="1" x14ac:dyDescent="0.25">
      <c r="A10" s="46" t="s">
        <v>298</v>
      </c>
      <c r="B10" s="373"/>
      <c r="C10" s="372"/>
      <c r="D10" s="370"/>
      <c r="E10" s="256">
        <v>2</v>
      </c>
      <c r="F10" s="76" t="s">
        <v>955</v>
      </c>
      <c r="G10" s="76" t="s">
        <v>410</v>
      </c>
      <c r="H10" s="42"/>
      <c r="I10" s="42"/>
      <c r="J10" s="49" t="str">
        <f t="shared" si="0"/>
        <v>0</v>
      </c>
    </row>
    <row r="11" spans="1:10" s="77" customFormat="1" ht="180" customHeight="1" x14ac:dyDescent="0.25">
      <c r="A11" s="46" t="s">
        <v>298</v>
      </c>
      <c r="B11" s="377"/>
      <c r="C11" s="371"/>
      <c r="D11" s="378"/>
      <c r="E11" s="256">
        <v>3</v>
      </c>
      <c r="F11" s="76" t="s">
        <v>956</v>
      </c>
      <c r="G11" s="76" t="s">
        <v>411</v>
      </c>
      <c r="H11" s="42"/>
      <c r="I11" s="42"/>
      <c r="J11" s="49" t="str">
        <f t="shared" si="0"/>
        <v>0</v>
      </c>
    </row>
    <row r="12" spans="1:10" s="77" customFormat="1" ht="150" customHeight="1" x14ac:dyDescent="0.25">
      <c r="A12" s="46" t="s">
        <v>298</v>
      </c>
      <c r="B12" s="377"/>
      <c r="C12" s="371"/>
      <c r="D12" s="378"/>
      <c r="E12" s="256">
        <v>4</v>
      </c>
      <c r="F12" s="76" t="s">
        <v>957</v>
      </c>
      <c r="G12" s="76" t="s">
        <v>412</v>
      </c>
      <c r="H12" s="42"/>
      <c r="I12" s="42"/>
      <c r="J12" s="49" t="str">
        <f t="shared" si="0"/>
        <v>0</v>
      </c>
    </row>
    <row r="13" spans="1:10" s="77" customFormat="1" ht="168.75" customHeight="1" x14ac:dyDescent="0.25">
      <c r="A13" s="46" t="s">
        <v>298</v>
      </c>
      <c r="B13" s="377"/>
      <c r="C13" s="371"/>
      <c r="D13" s="378"/>
      <c r="E13" s="256">
        <v>5</v>
      </c>
      <c r="F13" s="76" t="s">
        <v>1088</v>
      </c>
      <c r="G13" s="76" t="s">
        <v>413</v>
      </c>
      <c r="H13" s="42"/>
      <c r="I13" s="42"/>
      <c r="J13" s="49" t="str">
        <f t="shared" si="0"/>
        <v>0</v>
      </c>
    </row>
    <row r="14" spans="1:10" s="77" customFormat="1" ht="240" customHeight="1" x14ac:dyDescent="0.25">
      <c r="A14" s="46" t="s">
        <v>298</v>
      </c>
      <c r="B14" s="377"/>
      <c r="C14" s="371"/>
      <c r="D14" s="378"/>
      <c r="E14" s="256">
        <v>6</v>
      </c>
      <c r="F14" s="76" t="s">
        <v>1089</v>
      </c>
      <c r="G14" s="76" t="s">
        <v>414</v>
      </c>
      <c r="H14" s="42"/>
      <c r="I14" s="42"/>
      <c r="J14" s="49" t="str">
        <f t="shared" si="0"/>
        <v>0</v>
      </c>
    </row>
    <row r="15" spans="1:10" s="77" customFormat="1" ht="261" customHeight="1" x14ac:dyDescent="0.25">
      <c r="A15" s="46" t="s">
        <v>298</v>
      </c>
      <c r="B15" s="377"/>
      <c r="C15" s="371"/>
      <c r="D15" s="378"/>
      <c r="E15" s="256">
        <v>7</v>
      </c>
      <c r="F15" s="76" t="s">
        <v>958</v>
      </c>
      <c r="G15" s="76" t="s">
        <v>415</v>
      </c>
      <c r="H15" s="42"/>
      <c r="I15" s="42"/>
      <c r="J15" s="49" t="str">
        <f t="shared" si="0"/>
        <v>0</v>
      </c>
    </row>
    <row r="16" spans="1:10" s="77" customFormat="1" ht="127.5" x14ac:dyDescent="0.25">
      <c r="A16" s="46" t="s">
        <v>298</v>
      </c>
      <c r="B16" s="377"/>
      <c r="C16" s="371"/>
      <c r="D16" s="378"/>
      <c r="E16" s="256">
        <v>8</v>
      </c>
      <c r="F16" s="76" t="s">
        <v>959</v>
      </c>
      <c r="G16" s="76" t="s">
        <v>416</v>
      </c>
      <c r="H16" s="42"/>
      <c r="I16" s="42"/>
      <c r="J16" s="49" t="str">
        <f t="shared" si="0"/>
        <v>0</v>
      </c>
    </row>
    <row r="17" spans="1:10" s="77" customFormat="1" ht="139.5" customHeight="1" x14ac:dyDescent="0.25">
      <c r="A17" s="46" t="s">
        <v>298</v>
      </c>
      <c r="B17" s="377"/>
      <c r="C17" s="371"/>
      <c r="D17" s="378"/>
      <c r="E17" s="256">
        <v>9</v>
      </c>
      <c r="F17" s="76" t="s">
        <v>960</v>
      </c>
      <c r="G17" s="76" t="s">
        <v>417</v>
      </c>
      <c r="H17" s="42"/>
      <c r="I17" s="42"/>
      <c r="J17" s="49" t="str">
        <f t="shared" si="0"/>
        <v>0</v>
      </c>
    </row>
    <row r="18" spans="1:10" s="77" customFormat="1" ht="160.5" customHeight="1" x14ac:dyDescent="0.25">
      <c r="A18" s="46" t="s">
        <v>298</v>
      </c>
      <c r="B18" s="253" t="s">
        <v>1552</v>
      </c>
      <c r="C18" s="254" t="s">
        <v>418</v>
      </c>
      <c r="D18" s="252" t="s">
        <v>49</v>
      </c>
      <c r="E18" s="50">
        <v>1</v>
      </c>
      <c r="F18" s="76" t="s">
        <v>1448</v>
      </c>
      <c r="G18" s="76" t="s">
        <v>419</v>
      </c>
      <c r="H18" s="42"/>
      <c r="I18" s="42"/>
      <c r="J18" s="49" t="str">
        <f t="shared" si="0"/>
        <v>0</v>
      </c>
    </row>
    <row r="19" spans="1:10" s="77" customFormat="1" ht="110.25" customHeight="1" x14ac:dyDescent="0.25">
      <c r="A19" s="46" t="s">
        <v>298</v>
      </c>
      <c r="B19" s="253" t="s">
        <v>1553</v>
      </c>
      <c r="C19" s="254" t="s">
        <v>420</v>
      </c>
      <c r="D19" s="251" t="s">
        <v>58</v>
      </c>
      <c r="E19" s="50">
        <v>1</v>
      </c>
      <c r="F19" s="76" t="s">
        <v>1449</v>
      </c>
      <c r="G19" s="76" t="s">
        <v>421</v>
      </c>
      <c r="H19" s="42"/>
      <c r="I19" s="42"/>
      <c r="J19" s="49" t="str">
        <f t="shared" si="0"/>
        <v>0</v>
      </c>
    </row>
    <row r="20" spans="1:10" s="77" customFormat="1" ht="89.25" customHeight="1" x14ac:dyDescent="0.25">
      <c r="A20" s="46" t="s">
        <v>298</v>
      </c>
      <c r="B20" s="253" t="s">
        <v>1554</v>
      </c>
      <c r="C20" s="254" t="s">
        <v>422</v>
      </c>
      <c r="D20" s="252" t="s">
        <v>49</v>
      </c>
      <c r="E20" s="256">
        <v>1</v>
      </c>
      <c r="F20" s="76" t="s">
        <v>1450</v>
      </c>
      <c r="G20" s="76" t="s">
        <v>423</v>
      </c>
      <c r="H20" s="42"/>
      <c r="I20" s="42"/>
      <c r="J20" s="49" t="str">
        <f t="shared" si="0"/>
        <v>0</v>
      </c>
    </row>
    <row r="21" spans="1:10" s="77" customFormat="1" ht="161.25" customHeight="1" x14ac:dyDescent="0.25">
      <c r="A21" s="46" t="s">
        <v>298</v>
      </c>
      <c r="B21" s="253" t="s">
        <v>1555</v>
      </c>
      <c r="C21" s="254" t="s">
        <v>424</v>
      </c>
      <c r="D21" s="251" t="s">
        <v>58</v>
      </c>
      <c r="E21" s="50">
        <v>1</v>
      </c>
      <c r="F21" s="76" t="s">
        <v>1451</v>
      </c>
      <c r="G21" s="76" t="s">
        <v>425</v>
      </c>
      <c r="H21" s="42"/>
      <c r="I21" s="42"/>
      <c r="J21" s="49" t="str">
        <f t="shared" si="0"/>
        <v>0</v>
      </c>
    </row>
    <row r="22" spans="1:10" s="77" customFormat="1" ht="14.1" customHeight="1" x14ac:dyDescent="0.25">
      <c r="A22" s="77" t="s">
        <v>278</v>
      </c>
      <c r="B22" s="212" t="s">
        <v>426</v>
      </c>
      <c r="C22" s="213"/>
      <c r="D22" s="213"/>
      <c r="E22" s="213"/>
      <c r="F22" s="213"/>
      <c r="G22" s="213"/>
      <c r="H22" s="213"/>
      <c r="I22" s="213"/>
      <c r="J22" s="214"/>
    </row>
    <row r="23" spans="1:10" s="77" customFormat="1" ht="14.1" customHeight="1" x14ac:dyDescent="0.25">
      <c r="A23" s="77" t="s">
        <v>278</v>
      </c>
      <c r="B23" s="17"/>
      <c r="C23" s="18"/>
      <c r="D23" s="33"/>
      <c r="E23" s="25"/>
      <c r="F23" s="18"/>
      <c r="G23" s="18"/>
      <c r="H23" s="25"/>
      <c r="I23" s="18"/>
    </row>
    <row r="24" spans="1:10" s="6" customFormat="1" ht="14.1" customHeight="1" x14ac:dyDescent="0.25">
      <c r="A24" s="6" t="s">
        <v>278</v>
      </c>
      <c r="B24" s="62" t="s">
        <v>427</v>
      </c>
      <c r="C24" s="216"/>
      <c r="D24" s="216"/>
      <c r="E24" s="216"/>
      <c r="F24" s="216"/>
      <c r="G24" s="216"/>
      <c r="H24" s="216"/>
      <c r="I24" s="216"/>
      <c r="J24" s="211"/>
    </row>
    <row r="25" spans="1:10" s="168" customFormat="1" ht="67.5" customHeight="1" x14ac:dyDescent="0.2">
      <c r="A25" s="167" t="s">
        <v>298</v>
      </c>
      <c r="B25" s="373" t="s">
        <v>1556</v>
      </c>
      <c r="C25" s="372" t="s">
        <v>1532</v>
      </c>
      <c r="D25" s="370" t="s">
        <v>49</v>
      </c>
      <c r="E25" s="303">
        <v>0</v>
      </c>
      <c r="F25" s="329" t="s">
        <v>1335</v>
      </c>
      <c r="G25" s="169"/>
      <c r="H25" s="170"/>
      <c r="I25" s="89"/>
      <c r="J25" s="89"/>
    </row>
    <row r="26" spans="1:10" s="168" customFormat="1" ht="102" customHeight="1" x14ac:dyDescent="0.2">
      <c r="A26" s="167" t="s">
        <v>298</v>
      </c>
      <c r="B26" s="373"/>
      <c r="C26" s="372"/>
      <c r="D26" s="370"/>
      <c r="E26" s="256">
        <v>1</v>
      </c>
      <c r="F26" s="57" t="s">
        <v>1474</v>
      </c>
      <c r="G26" s="57" t="s">
        <v>1336</v>
      </c>
      <c r="H26" s="42"/>
      <c r="I26" s="57"/>
      <c r="J26" s="49" t="str">
        <f>IF(H26="","0",IF(H26="Pass",1,IF(H26="Fail",0,IF(H26="TBD",0,IF(H26="N/A",1)))))</f>
        <v>0</v>
      </c>
    </row>
    <row r="27" spans="1:10" s="168" customFormat="1" ht="102.75" customHeight="1" x14ac:dyDescent="0.2">
      <c r="A27" s="167" t="s">
        <v>298</v>
      </c>
      <c r="B27" s="377"/>
      <c r="C27" s="371"/>
      <c r="D27" s="378"/>
      <c r="E27" s="256">
        <v>2</v>
      </c>
      <c r="F27" s="57" t="s">
        <v>1475</v>
      </c>
      <c r="G27" s="57" t="s">
        <v>428</v>
      </c>
      <c r="H27" s="42"/>
      <c r="I27" s="57"/>
      <c r="J27" s="49" t="str">
        <f>IF(H27="","0",IF(H27="Pass",1,IF(H27="Fail",0,IF(H27="TBD",0,IF(H27="N/A",1)))))</f>
        <v>0</v>
      </c>
    </row>
    <row r="28" spans="1:10" s="168" customFormat="1" ht="46.5" customHeight="1" x14ac:dyDescent="0.2">
      <c r="A28" s="167" t="s">
        <v>333</v>
      </c>
      <c r="B28" s="373" t="s">
        <v>1557</v>
      </c>
      <c r="C28" s="372" t="s">
        <v>1533</v>
      </c>
      <c r="D28" s="382" t="s">
        <v>58</v>
      </c>
      <c r="E28" s="257">
        <v>0</v>
      </c>
      <c r="F28" s="255" t="s">
        <v>1498</v>
      </c>
      <c r="G28" s="169"/>
      <c r="H28" s="170"/>
      <c r="I28" s="89"/>
      <c r="J28" s="89"/>
    </row>
    <row r="29" spans="1:10" s="168" customFormat="1" ht="75" customHeight="1" x14ac:dyDescent="0.2">
      <c r="A29" s="167" t="s">
        <v>333</v>
      </c>
      <c r="B29" s="377"/>
      <c r="C29" s="371"/>
      <c r="D29" s="412"/>
      <c r="E29" s="50">
        <v>1</v>
      </c>
      <c r="F29" s="76" t="s">
        <v>429</v>
      </c>
      <c r="G29" s="57"/>
      <c r="H29" s="42"/>
      <c r="I29" s="57"/>
      <c r="J29" s="49" t="str">
        <f>IF(H29="","0",IF(H29="Pass",1,IF(H29="Fail",0,IF(H29="TBD",0,IF(H29="N/A",1)))))</f>
        <v>0</v>
      </c>
    </row>
    <row r="30" spans="1:10" s="168" customFormat="1" ht="75" customHeight="1" x14ac:dyDescent="0.2">
      <c r="A30" s="337" t="s">
        <v>1654</v>
      </c>
      <c r="B30" s="314" t="s">
        <v>1549</v>
      </c>
      <c r="C30" s="324" t="s">
        <v>1546</v>
      </c>
      <c r="D30" s="315" t="s">
        <v>49</v>
      </c>
      <c r="E30" s="50">
        <v>1</v>
      </c>
      <c r="F30" s="76" t="s">
        <v>1547</v>
      </c>
      <c r="G30" s="57" t="s">
        <v>1548</v>
      </c>
      <c r="H30" s="42"/>
      <c r="I30" s="57"/>
      <c r="J30" s="49"/>
    </row>
    <row r="31" spans="1:10" s="6" customFormat="1" ht="49.5" customHeight="1" x14ac:dyDescent="0.25">
      <c r="A31" s="167" t="s">
        <v>298</v>
      </c>
      <c r="B31" s="406" t="s">
        <v>1558</v>
      </c>
      <c r="C31" s="374" t="s">
        <v>1500</v>
      </c>
      <c r="D31" s="401" t="s">
        <v>58</v>
      </c>
      <c r="E31" s="394">
        <v>0</v>
      </c>
      <c r="F31" s="305" t="s">
        <v>1499</v>
      </c>
      <c r="G31" s="169"/>
      <c r="H31" s="170"/>
      <c r="I31" s="89"/>
      <c r="J31" s="89"/>
    </row>
    <row r="32" spans="1:10" s="6" customFormat="1" ht="66.75" customHeight="1" x14ac:dyDescent="0.25">
      <c r="A32" s="167" t="s">
        <v>298</v>
      </c>
      <c r="B32" s="408"/>
      <c r="C32" s="375"/>
      <c r="D32" s="413"/>
      <c r="E32" s="399"/>
      <c r="F32" s="305" t="s">
        <v>1337</v>
      </c>
      <c r="G32" s="169"/>
      <c r="H32" s="170"/>
      <c r="I32" s="89"/>
      <c r="J32" s="89"/>
    </row>
    <row r="33" spans="1:10" ht="108.75" customHeight="1" x14ac:dyDescent="0.2">
      <c r="A33" s="167" t="s">
        <v>298</v>
      </c>
      <c r="B33" s="400"/>
      <c r="C33" s="400"/>
      <c r="D33" s="399"/>
      <c r="E33" s="50">
        <v>1</v>
      </c>
      <c r="F33" s="57" t="s">
        <v>1476</v>
      </c>
      <c r="G33" s="57" t="s">
        <v>938</v>
      </c>
      <c r="H33" s="42"/>
      <c r="I33" s="159"/>
      <c r="J33" s="49" t="str">
        <f>IF(H33="","0",IF(H33="Pass",1,IF(H33="Fail",0,IF(H33="TBD",0,IF(H33="N/A",1)))))</f>
        <v>0</v>
      </c>
    </row>
    <row r="34" spans="1:10" s="77" customFormat="1" ht="51.75" customHeight="1" x14ac:dyDescent="0.25">
      <c r="A34" s="167" t="s">
        <v>298</v>
      </c>
      <c r="B34" s="373" t="s">
        <v>1559</v>
      </c>
      <c r="C34" s="372" t="s">
        <v>431</v>
      </c>
      <c r="D34" s="380" t="s">
        <v>59</v>
      </c>
      <c r="E34" s="398">
        <v>0</v>
      </c>
      <c r="F34" s="329" t="s">
        <v>1334</v>
      </c>
      <c r="G34" s="169"/>
      <c r="H34" s="170"/>
      <c r="I34" s="89"/>
      <c r="J34" s="89"/>
    </row>
    <row r="35" spans="1:10" s="77" customFormat="1" ht="119.25" customHeight="1" x14ac:dyDescent="0.25">
      <c r="A35" s="167" t="s">
        <v>298</v>
      </c>
      <c r="B35" s="373"/>
      <c r="C35" s="372"/>
      <c r="D35" s="380"/>
      <c r="E35" s="399"/>
      <c r="F35" s="304" t="s">
        <v>1341</v>
      </c>
      <c r="G35" s="169"/>
      <c r="H35" s="170"/>
      <c r="I35" s="89"/>
      <c r="J35" s="89"/>
    </row>
    <row r="36" spans="1:10" s="77" customFormat="1" ht="54" customHeight="1" x14ac:dyDescent="0.25">
      <c r="A36" s="167" t="s">
        <v>298</v>
      </c>
      <c r="B36" s="377"/>
      <c r="C36" s="372"/>
      <c r="D36" s="381"/>
      <c r="E36" s="50">
        <v>1</v>
      </c>
      <c r="F36" s="76" t="s">
        <v>432</v>
      </c>
      <c r="G36" s="76" t="s">
        <v>433</v>
      </c>
      <c r="H36" s="42"/>
      <c r="I36" s="42"/>
      <c r="J36" s="49" t="str">
        <f>IF(H36="","0",IF(H36="Pass",1,IF(H36="Fail",0,IF(H36="TBD",0,IF(H36="N/A",1)))))</f>
        <v>0</v>
      </c>
    </row>
    <row r="37" spans="1:10" s="77" customFormat="1" ht="68.25" customHeight="1" x14ac:dyDescent="0.25">
      <c r="A37" s="167" t="s">
        <v>298</v>
      </c>
      <c r="B37" s="377"/>
      <c r="C37" s="372"/>
      <c r="D37" s="381"/>
      <c r="E37" s="50">
        <v>2</v>
      </c>
      <c r="F37" s="76" t="s">
        <v>1338</v>
      </c>
      <c r="G37" s="76" t="s">
        <v>434</v>
      </c>
      <c r="H37" s="42"/>
      <c r="I37" s="42"/>
      <c r="J37" s="49" t="str">
        <f>IF(H37="","0",IF(H37="Pass",1,IF(H37="Fail",0,IF(H37="TBD",0,IF(H37="N/A",1)))))</f>
        <v>0</v>
      </c>
    </row>
    <row r="38" spans="1:10" s="77" customFormat="1" ht="54.75" customHeight="1" x14ac:dyDescent="0.25">
      <c r="A38" s="167" t="s">
        <v>298</v>
      </c>
      <c r="B38" s="373" t="s">
        <v>1560</v>
      </c>
      <c r="C38" s="372" t="s">
        <v>431</v>
      </c>
      <c r="D38" s="380" t="s">
        <v>59</v>
      </c>
      <c r="E38" s="398">
        <v>0</v>
      </c>
      <c r="F38" s="329" t="s">
        <v>1339</v>
      </c>
      <c r="G38" s="169"/>
      <c r="H38" s="170"/>
      <c r="I38" s="89"/>
      <c r="J38" s="89"/>
    </row>
    <row r="39" spans="1:10" s="77" customFormat="1" ht="120" customHeight="1" x14ac:dyDescent="0.25">
      <c r="A39" s="167" t="s">
        <v>298</v>
      </c>
      <c r="B39" s="373"/>
      <c r="C39" s="372"/>
      <c r="D39" s="380"/>
      <c r="E39" s="399"/>
      <c r="F39" s="304" t="s">
        <v>1342</v>
      </c>
      <c r="G39" s="169"/>
      <c r="H39" s="170"/>
      <c r="I39" s="89"/>
      <c r="J39" s="89"/>
    </row>
    <row r="40" spans="1:10" s="77" customFormat="1" ht="55.5" customHeight="1" x14ac:dyDescent="0.25">
      <c r="A40" s="167" t="s">
        <v>298</v>
      </c>
      <c r="B40" s="377"/>
      <c r="C40" s="372"/>
      <c r="D40" s="381"/>
      <c r="E40" s="50">
        <v>1</v>
      </c>
      <c r="F40" s="76" t="s">
        <v>435</v>
      </c>
      <c r="G40" s="76" t="s">
        <v>436</v>
      </c>
      <c r="H40" s="42"/>
      <c r="I40" s="42"/>
      <c r="J40" s="49" t="str">
        <f>IF(H40="","0",IF(H40="Pass",1,IF(H40="Fail",0,IF(H40="TBD",0,IF(H40="N/A",1)))))</f>
        <v>0</v>
      </c>
    </row>
    <row r="41" spans="1:10" s="77" customFormat="1" ht="105.75" customHeight="1" x14ac:dyDescent="0.25">
      <c r="A41" s="167" t="s">
        <v>298</v>
      </c>
      <c r="B41" s="377"/>
      <c r="C41" s="372"/>
      <c r="D41" s="381"/>
      <c r="E41" s="50">
        <v>2</v>
      </c>
      <c r="F41" s="76" t="s">
        <v>1343</v>
      </c>
      <c r="G41" s="76" t="s">
        <v>1340</v>
      </c>
      <c r="H41" s="42"/>
      <c r="I41" s="42"/>
      <c r="J41" s="49" t="str">
        <f>IF(H41="","0",IF(H41="Pass",1,IF(H41="Fail",0,IF(H41="TBD",0,IF(H41="N/A",1)))))</f>
        <v>0</v>
      </c>
    </row>
    <row r="42" spans="1:10" s="77" customFormat="1" ht="134.25" customHeight="1" x14ac:dyDescent="0.25">
      <c r="A42" s="167" t="s">
        <v>298</v>
      </c>
      <c r="B42" s="373" t="s">
        <v>1561</v>
      </c>
      <c r="C42" s="372" t="s">
        <v>437</v>
      </c>
      <c r="D42" s="380" t="s">
        <v>59</v>
      </c>
      <c r="E42" s="50">
        <v>0</v>
      </c>
      <c r="F42" s="254" t="s">
        <v>438</v>
      </c>
      <c r="G42" s="169"/>
      <c r="H42" s="170"/>
      <c r="I42" s="89"/>
      <c r="J42" s="89"/>
    </row>
    <row r="43" spans="1:10" s="77" customFormat="1" ht="79.5" customHeight="1" x14ac:dyDescent="0.25">
      <c r="A43" s="167" t="s">
        <v>298</v>
      </c>
      <c r="B43" s="373"/>
      <c r="C43" s="372"/>
      <c r="D43" s="380"/>
      <c r="E43" s="50">
        <v>1</v>
      </c>
      <c r="F43" s="76" t="s">
        <v>1344</v>
      </c>
      <c r="G43" s="76" t="s">
        <v>439</v>
      </c>
      <c r="H43" s="42"/>
      <c r="I43" s="171"/>
      <c r="J43" s="49" t="str">
        <f>IF(H43="","0",IF(H43="Pass",1,IF(H43="Fail",0,IF(H43="TBD",0,IF(H43="N/A",1)))))</f>
        <v>0</v>
      </c>
    </row>
    <row r="44" spans="1:10" s="77" customFormat="1" ht="67.5" customHeight="1" x14ac:dyDescent="0.25">
      <c r="A44" s="167" t="s">
        <v>298</v>
      </c>
      <c r="B44" s="377"/>
      <c r="C44" s="371"/>
      <c r="D44" s="381"/>
      <c r="E44" s="50">
        <v>2</v>
      </c>
      <c r="F44" s="76" t="s">
        <v>440</v>
      </c>
      <c r="G44" s="76" t="s">
        <v>439</v>
      </c>
      <c r="H44" s="42"/>
      <c r="I44" s="171"/>
      <c r="J44" s="49" t="str">
        <f>IF(H44="","0",IF(H44="Pass",1,IF(H44="Fail",0,IF(H44="TBD",0,IF(H44="N/A",1)))))</f>
        <v>0</v>
      </c>
    </row>
    <row r="45" spans="1:10" s="77" customFormat="1" ht="114.75" x14ac:dyDescent="0.25">
      <c r="A45" s="167" t="s">
        <v>333</v>
      </c>
      <c r="B45" s="253" t="s">
        <v>1562</v>
      </c>
      <c r="C45" s="254" t="s">
        <v>441</v>
      </c>
      <c r="D45" s="252" t="s">
        <v>49</v>
      </c>
      <c r="E45" s="256">
        <v>0</v>
      </c>
      <c r="F45" s="328" t="s">
        <v>1347</v>
      </c>
      <c r="G45" s="169"/>
      <c r="H45" s="170"/>
      <c r="I45" s="89"/>
      <c r="J45" s="89"/>
    </row>
    <row r="46" spans="1:10" s="77" customFormat="1" ht="14.1" customHeight="1" x14ac:dyDescent="0.25">
      <c r="A46" s="6" t="s">
        <v>278</v>
      </c>
      <c r="B46" s="62" t="s">
        <v>442</v>
      </c>
      <c r="C46" s="216"/>
      <c r="D46" s="216"/>
      <c r="E46" s="216"/>
      <c r="F46" s="216"/>
      <c r="G46" s="216"/>
      <c r="H46" s="216"/>
      <c r="I46" s="216"/>
      <c r="J46" s="211"/>
    </row>
    <row r="47" spans="1:10" s="77" customFormat="1" ht="14.1" customHeight="1" x14ac:dyDescent="0.25">
      <c r="A47" s="77" t="s">
        <v>278</v>
      </c>
      <c r="B47" s="17"/>
      <c r="C47" s="18"/>
      <c r="D47" s="33"/>
      <c r="E47" s="25"/>
      <c r="F47" s="18"/>
      <c r="G47" s="18"/>
      <c r="H47" s="25"/>
      <c r="I47" s="18"/>
    </row>
    <row r="48" spans="1:10" s="77" customFormat="1" ht="14.1" customHeight="1" x14ac:dyDescent="0.25">
      <c r="A48" s="6" t="s">
        <v>278</v>
      </c>
      <c r="B48" s="62" t="s">
        <v>443</v>
      </c>
      <c r="C48" s="216"/>
      <c r="D48" s="216"/>
      <c r="E48" s="216"/>
      <c r="F48" s="216"/>
      <c r="G48" s="216"/>
      <c r="H48" s="216"/>
      <c r="I48" s="216"/>
      <c r="J48" s="211"/>
    </row>
    <row r="49" spans="1:10" ht="63" customHeight="1" x14ac:dyDescent="0.2">
      <c r="A49" s="167" t="s">
        <v>298</v>
      </c>
      <c r="B49" s="373" t="s">
        <v>1563</v>
      </c>
      <c r="C49" s="372" t="s">
        <v>1501</v>
      </c>
      <c r="D49" s="370" t="s">
        <v>49</v>
      </c>
      <c r="E49" s="50">
        <v>0</v>
      </c>
      <c r="F49" s="329" t="s">
        <v>1521</v>
      </c>
      <c r="G49" s="169"/>
      <c r="H49" s="170"/>
      <c r="I49" s="89"/>
      <c r="J49" s="89"/>
    </row>
    <row r="50" spans="1:10" ht="89.25" customHeight="1" x14ac:dyDescent="0.2">
      <c r="A50" s="167"/>
      <c r="B50" s="373"/>
      <c r="C50" s="372"/>
      <c r="D50" s="370"/>
      <c r="E50" s="50">
        <v>1</v>
      </c>
      <c r="F50" s="42" t="s">
        <v>444</v>
      </c>
      <c r="G50" s="42" t="s">
        <v>445</v>
      </c>
      <c r="H50" s="42"/>
      <c r="I50" s="42"/>
      <c r="J50" s="49" t="str">
        <f>IF(H50="","0",IF(H50="Pass",1,IF(H50="Fail",0,IF(H50="TBD",0,IF(H50="N/A",1)))))</f>
        <v>0</v>
      </c>
    </row>
    <row r="51" spans="1:10" ht="60" customHeight="1" x14ac:dyDescent="0.2">
      <c r="A51" s="167" t="s">
        <v>298</v>
      </c>
      <c r="B51" s="373"/>
      <c r="C51" s="372"/>
      <c r="D51" s="370"/>
      <c r="E51" s="50">
        <v>2</v>
      </c>
      <c r="F51" s="42" t="s">
        <v>446</v>
      </c>
      <c r="G51" s="42" t="s">
        <v>447</v>
      </c>
      <c r="H51" s="42"/>
      <c r="I51" s="42"/>
      <c r="J51" s="49" t="str">
        <f>IF(H51="","0",IF(H51="Pass",1,IF(H51="Fail",0,IF(H51="TBD",0,IF(H51="N/A",1)))))</f>
        <v>0</v>
      </c>
    </row>
    <row r="52" spans="1:10" ht="39.75" customHeight="1" x14ac:dyDescent="0.2">
      <c r="A52" s="167" t="s">
        <v>298</v>
      </c>
      <c r="B52" s="377"/>
      <c r="C52" s="371"/>
      <c r="D52" s="378"/>
      <c r="E52" s="50">
        <v>3</v>
      </c>
      <c r="F52" s="42" t="s">
        <v>448</v>
      </c>
      <c r="G52" s="42" t="s">
        <v>449</v>
      </c>
      <c r="H52" s="42"/>
      <c r="I52" s="42"/>
      <c r="J52" s="49" t="str">
        <f>IF(H52="","0",IF(H52="Pass",1,IF(H52="Fail",0,IF(H52="TBD",0,IF(H52="N/A",1)))))</f>
        <v>0</v>
      </c>
    </row>
    <row r="53" spans="1:10" ht="47.25" customHeight="1" x14ac:dyDescent="0.2">
      <c r="A53" s="167" t="s">
        <v>298</v>
      </c>
      <c r="B53" s="377"/>
      <c r="C53" s="371"/>
      <c r="D53" s="378"/>
      <c r="E53" s="50">
        <v>4</v>
      </c>
      <c r="F53" s="42" t="s">
        <v>450</v>
      </c>
      <c r="G53" s="42" t="s">
        <v>451</v>
      </c>
      <c r="H53" s="42"/>
      <c r="I53" s="42"/>
      <c r="J53" s="49" t="str">
        <f>IF(H53="","0",IF(H53="Pass",1,IF(H53="Fail",0,IF(H53="TBD",0,IF(H53="N/A",1)))))</f>
        <v>0</v>
      </c>
    </row>
    <row r="54" spans="1:10" ht="223.5" customHeight="1" x14ac:dyDescent="0.2">
      <c r="A54" s="167" t="s">
        <v>298</v>
      </c>
      <c r="B54" s="253" t="s">
        <v>1564</v>
      </c>
      <c r="C54" s="254" t="s">
        <v>452</v>
      </c>
      <c r="D54" s="251" t="s">
        <v>58</v>
      </c>
      <c r="E54" s="50">
        <v>1</v>
      </c>
      <c r="F54" s="57" t="s">
        <v>1479</v>
      </c>
      <c r="G54" s="57" t="s">
        <v>453</v>
      </c>
      <c r="H54" s="42"/>
      <c r="I54" s="42"/>
      <c r="J54" s="49" t="str">
        <f>IF(H54="","0",IF(H54="Pass",1,IF(H54="Fail",0,IF(H54="TBD",0,IF(H54="N/A",1)))))</f>
        <v>0</v>
      </c>
    </row>
    <row r="55" spans="1:10" s="168" customFormat="1" ht="68.25" customHeight="1" x14ac:dyDescent="0.2">
      <c r="A55" s="65" t="s">
        <v>298</v>
      </c>
      <c r="B55" s="406" t="s">
        <v>1565</v>
      </c>
      <c r="C55" s="374" t="s">
        <v>1488</v>
      </c>
      <c r="D55" s="403" t="s">
        <v>49</v>
      </c>
      <c r="E55" s="316">
        <v>0</v>
      </c>
      <c r="F55" s="323" t="s">
        <v>1484</v>
      </c>
      <c r="G55" s="163"/>
      <c r="H55" s="89"/>
      <c r="I55" s="163"/>
      <c r="J55" s="163"/>
    </row>
    <row r="56" spans="1:10" s="168" customFormat="1" ht="107.25" customHeight="1" x14ac:dyDescent="0.2">
      <c r="A56" s="65" t="s">
        <v>298</v>
      </c>
      <c r="B56" s="408"/>
      <c r="C56" s="400"/>
      <c r="D56" s="402"/>
      <c r="E56" s="50">
        <v>1</v>
      </c>
      <c r="F56" s="76" t="s">
        <v>1508</v>
      </c>
      <c r="G56" s="37" t="s">
        <v>535</v>
      </c>
      <c r="H56" s="42"/>
      <c r="I56" s="42"/>
      <c r="J56" s="49" t="str">
        <f>IF(H56="","0",IF(H56="Pass",1,IF(H56="Fail",0,IF(H56="TBD",0,IF(H56="N/A",1)))))</f>
        <v>0</v>
      </c>
    </row>
    <row r="57" spans="1:10" s="168" customFormat="1" ht="72" customHeight="1" x14ac:dyDescent="0.2">
      <c r="A57" s="65" t="s">
        <v>298</v>
      </c>
      <c r="B57" s="408"/>
      <c r="C57" s="372" t="s">
        <v>1489</v>
      </c>
      <c r="D57" s="402"/>
      <c r="E57" s="256">
        <v>2</v>
      </c>
      <c r="F57" s="76" t="s">
        <v>1509</v>
      </c>
      <c r="G57" s="76" t="s">
        <v>1471</v>
      </c>
      <c r="H57" s="42"/>
      <c r="I57" s="76"/>
      <c r="J57" s="49" t="str">
        <f>IF(H57="","0",IF(H57="Pass",1,IF(H57="Fail",0,IF(H57="TBD",0,IF(H57="N/A",1)))))</f>
        <v>0</v>
      </c>
    </row>
    <row r="58" spans="1:10" s="168" customFormat="1" ht="75.75" customHeight="1" x14ac:dyDescent="0.2">
      <c r="A58" s="65" t="s">
        <v>298</v>
      </c>
      <c r="B58" s="400"/>
      <c r="C58" s="372"/>
      <c r="D58" s="399"/>
      <c r="E58" s="256">
        <v>3</v>
      </c>
      <c r="F58" s="76" t="s">
        <v>1470</v>
      </c>
      <c r="G58" s="76" t="s">
        <v>1472</v>
      </c>
      <c r="H58" s="42"/>
      <c r="I58" s="42"/>
      <c r="J58" s="49" t="str">
        <f>IF(H58="","0",IF(H58="Pass",1,IF(H58="Fail",0,IF(H58="TBD",0,IF(H58="N/A",1)))))</f>
        <v>0</v>
      </c>
    </row>
    <row r="59" spans="1:10" s="168" customFormat="1" ht="54" customHeight="1" x14ac:dyDescent="0.2">
      <c r="A59" s="65"/>
      <c r="B59" s="406" t="s">
        <v>1566</v>
      </c>
      <c r="C59" s="374" t="s">
        <v>489</v>
      </c>
      <c r="D59" s="409" t="s">
        <v>59</v>
      </c>
      <c r="E59" s="394">
        <v>0</v>
      </c>
      <c r="F59" s="323" t="s">
        <v>1487</v>
      </c>
      <c r="G59" s="163"/>
      <c r="H59" s="89"/>
      <c r="I59" s="163"/>
      <c r="J59" s="163"/>
    </row>
    <row r="60" spans="1:10" s="168" customFormat="1" ht="103.5" customHeight="1" x14ac:dyDescent="0.2">
      <c r="A60" s="65" t="s">
        <v>333</v>
      </c>
      <c r="B60" s="408"/>
      <c r="C60" s="408"/>
      <c r="D60" s="402"/>
      <c r="E60" s="399"/>
      <c r="F60" s="254" t="s">
        <v>1485</v>
      </c>
      <c r="G60" s="163"/>
      <c r="H60" s="89"/>
      <c r="I60" s="163"/>
      <c r="J60" s="163"/>
    </row>
    <row r="61" spans="1:10" s="168" customFormat="1" ht="145.5" customHeight="1" x14ac:dyDescent="0.2">
      <c r="A61" s="65" t="s">
        <v>333</v>
      </c>
      <c r="B61" s="408"/>
      <c r="C61" s="408"/>
      <c r="D61" s="402"/>
      <c r="E61" s="256">
        <v>1</v>
      </c>
      <c r="F61" s="76" t="s">
        <v>1486</v>
      </c>
      <c r="G61" s="76" t="s">
        <v>520</v>
      </c>
      <c r="H61" s="42"/>
      <c r="I61" s="42"/>
      <c r="J61" s="49" t="str">
        <f>IF(H61="","0",IF(H61="Pass",1,IF(H61="Fail",0,IF(H61="TBD",0,IF(H61="N/A",1)))))</f>
        <v>0</v>
      </c>
    </row>
    <row r="62" spans="1:10" s="168" customFormat="1" ht="38.25" x14ac:dyDescent="0.2">
      <c r="A62" s="65" t="s">
        <v>333</v>
      </c>
      <c r="B62" s="400"/>
      <c r="C62" s="400"/>
      <c r="D62" s="399"/>
      <c r="E62" s="256">
        <v>2</v>
      </c>
      <c r="F62" s="76" t="s">
        <v>521</v>
      </c>
      <c r="G62" s="76" t="s">
        <v>536</v>
      </c>
      <c r="H62" s="42"/>
      <c r="I62" s="42"/>
      <c r="J62" s="49" t="str">
        <f>IF(H62="","0",IF(H62="Pass",1,IF(H62="Fail",0,IF(H62="TBD",0,IF(H62="N/A",1)))))</f>
        <v>0</v>
      </c>
    </row>
    <row r="63" spans="1:10" s="168" customFormat="1" ht="40.5" customHeight="1" x14ac:dyDescent="0.2">
      <c r="A63" s="167" t="s">
        <v>298</v>
      </c>
      <c r="B63" s="406" t="s">
        <v>1567</v>
      </c>
      <c r="C63" s="374" t="s">
        <v>454</v>
      </c>
      <c r="D63" s="401" t="s">
        <v>58</v>
      </c>
      <c r="E63" s="394">
        <v>0</v>
      </c>
      <c r="F63" s="323" t="s">
        <v>1504</v>
      </c>
      <c r="G63" s="169"/>
      <c r="H63" s="170"/>
      <c r="I63" s="89"/>
      <c r="J63" s="89"/>
    </row>
    <row r="64" spans="1:10" s="168" customFormat="1" ht="69" customHeight="1" x14ac:dyDescent="0.2">
      <c r="A64" s="167" t="s">
        <v>298</v>
      </c>
      <c r="B64" s="407"/>
      <c r="C64" s="375"/>
      <c r="D64" s="402"/>
      <c r="E64" s="399"/>
      <c r="F64" s="323" t="s">
        <v>1503</v>
      </c>
      <c r="G64" s="169"/>
      <c r="H64" s="170"/>
      <c r="I64" s="89"/>
      <c r="J64" s="89"/>
    </row>
    <row r="65" spans="1:11" ht="65.25" customHeight="1" x14ac:dyDescent="0.2">
      <c r="A65" s="167" t="s">
        <v>298</v>
      </c>
      <c r="B65" s="408"/>
      <c r="C65" s="400"/>
      <c r="D65" s="402"/>
      <c r="E65" s="256">
        <v>1</v>
      </c>
      <c r="F65" s="42" t="s">
        <v>1505</v>
      </c>
      <c r="G65" s="57" t="s">
        <v>455</v>
      </c>
      <c r="H65" s="42"/>
      <c r="I65" s="42"/>
      <c r="J65" s="49" t="str">
        <f>IF(H65="","0",IF(H65="Pass",1,IF(H65="Fail",0,IF(H65="TBD",0,IF(H65="N/A",1)))))</f>
        <v>0</v>
      </c>
    </row>
    <row r="66" spans="1:11" ht="116.25" customHeight="1" x14ac:dyDescent="0.2">
      <c r="A66" s="167" t="s">
        <v>298</v>
      </c>
      <c r="B66" s="400"/>
      <c r="C66" s="313" t="s">
        <v>1502</v>
      </c>
      <c r="D66" s="399"/>
      <c r="E66" s="317">
        <v>2</v>
      </c>
      <c r="F66" s="332" t="s">
        <v>1506</v>
      </c>
      <c r="G66" s="57" t="s">
        <v>1507</v>
      </c>
      <c r="H66" s="42"/>
      <c r="I66" s="42"/>
      <c r="J66" s="49" t="str">
        <f>IF(H66="","0",IF(H66="Pass",1,IF(H66="Fail",0,IF(H66="TBD",0,IF(H66="N/A",1)))))</f>
        <v>0</v>
      </c>
    </row>
    <row r="67" spans="1:11" s="77" customFormat="1" ht="14.1" customHeight="1" x14ac:dyDescent="0.25">
      <c r="A67" s="6" t="s">
        <v>278</v>
      </c>
      <c r="B67" s="62" t="s">
        <v>456</v>
      </c>
      <c r="C67" s="216"/>
      <c r="D67" s="216"/>
      <c r="E67" s="216"/>
      <c r="F67" s="216"/>
      <c r="G67" s="216"/>
      <c r="H67" s="216"/>
      <c r="I67" s="216"/>
      <c r="J67" s="211"/>
    </row>
    <row r="68" spans="1:11" s="77" customFormat="1" ht="14.1" customHeight="1" x14ac:dyDescent="0.25">
      <c r="A68" s="77" t="s">
        <v>278</v>
      </c>
      <c r="B68" s="17"/>
      <c r="C68" s="18"/>
      <c r="D68" s="33"/>
      <c r="E68" s="25"/>
      <c r="F68" s="18"/>
      <c r="G68" s="18"/>
      <c r="H68" s="25"/>
      <c r="I68" s="18"/>
    </row>
    <row r="69" spans="1:11" s="77" customFormat="1" ht="14.1" customHeight="1" x14ac:dyDescent="0.25">
      <c r="A69" s="6" t="s">
        <v>278</v>
      </c>
      <c r="B69" s="62" t="s">
        <v>457</v>
      </c>
      <c r="C69" s="216"/>
      <c r="D69" s="216"/>
      <c r="E69" s="216"/>
      <c r="F69" s="216"/>
      <c r="G69" s="207"/>
      <c r="H69" s="207"/>
      <c r="I69" s="207"/>
      <c r="J69" s="208"/>
    </row>
    <row r="70" spans="1:11" ht="46.5" customHeight="1" x14ac:dyDescent="0.2">
      <c r="A70" s="167" t="s">
        <v>298</v>
      </c>
      <c r="B70" s="406" t="s">
        <v>1568</v>
      </c>
      <c r="C70" s="372" t="s">
        <v>458</v>
      </c>
      <c r="D70" s="403" t="s">
        <v>49</v>
      </c>
      <c r="E70" s="50">
        <v>0</v>
      </c>
      <c r="F70" s="176" t="s">
        <v>1515</v>
      </c>
      <c r="G70" s="169"/>
      <c r="H70" s="170"/>
      <c r="I70" s="89"/>
      <c r="J70" s="89"/>
      <c r="K70" s="172"/>
    </row>
    <row r="71" spans="1:11" ht="95.25" customHeight="1" x14ac:dyDescent="0.2">
      <c r="A71" s="167"/>
      <c r="B71" s="407"/>
      <c r="C71" s="372"/>
      <c r="D71" s="404"/>
      <c r="E71" s="50">
        <v>1</v>
      </c>
      <c r="F71" s="37" t="s">
        <v>1510</v>
      </c>
      <c r="G71" s="37" t="s">
        <v>459</v>
      </c>
      <c r="H71" s="42"/>
      <c r="I71" s="159"/>
      <c r="J71" s="49" t="str">
        <f>IF(H71="","0",IF(H71="Pass",1,IF(H71="Fail",0,IF(H71="TBD",0,IF(H71="N/A",1)))))</f>
        <v>0</v>
      </c>
      <c r="K71" s="172"/>
    </row>
    <row r="72" spans="1:11" ht="63.75" x14ac:dyDescent="0.2">
      <c r="A72" s="167" t="s">
        <v>298</v>
      </c>
      <c r="B72" s="411"/>
      <c r="C72" s="371"/>
      <c r="D72" s="405"/>
      <c r="E72" s="50">
        <v>2</v>
      </c>
      <c r="F72" s="37" t="s">
        <v>460</v>
      </c>
      <c r="G72" s="37" t="s">
        <v>461</v>
      </c>
      <c r="H72" s="42"/>
      <c r="I72" s="159"/>
      <c r="J72" s="49" t="str">
        <f t="shared" ref="J72:J84" si="1">IF(H72="","0",IF(H72="Pass",1,IF(H72="Fail",0,IF(H72="TBD",0,IF(H72="N/A",1)))))</f>
        <v>0</v>
      </c>
    </row>
    <row r="73" spans="1:11" ht="132" customHeight="1" x14ac:dyDescent="0.2">
      <c r="A73" s="167" t="s">
        <v>298</v>
      </c>
      <c r="B73" s="408"/>
      <c r="C73" s="374" t="s">
        <v>1513</v>
      </c>
      <c r="D73" s="402"/>
      <c r="E73" s="50">
        <v>3</v>
      </c>
      <c r="F73" s="57" t="s">
        <v>1511</v>
      </c>
      <c r="G73" s="173" t="s">
        <v>462</v>
      </c>
      <c r="H73" s="42"/>
      <c r="I73" s="159"/>
      <c r="J73" s="49" t="str">
        <f>IF(H73="","0",IF(H73="Pass",1,IF(H73="Fail",0,IF(H73="TBD",0,IF(H73="N/A",1)))))</f>
        <v>0</v>
      </c>
    </row>
    <row r="74" spans="1:11" ht="65.25" customHeight="1" x14ac:dyDescent="0.2">
      <c r="A74" s="167" t="s">
        <v>298</v>
      </c>
      <c r="B74" s="408"/>
      <c r="C74" s="408"/>
      <c r="D74" s="402"/>
      <c r="E74" s="50">
        <v>4</v>
      </c>
      <c r="F74" s="37" t="s">
        <v>463</v>
      </c>
      <c r="G74" s="37" t="s">
        <v>464</v>
      </c>
      <c r="H74" s="42"/>
      <c r="I74" s="159"/>
      <c r="J74" s="49" t="str">
        <f t="shared" si="1"/>
        <v>0</v>
      </c>
    </row>
    <row r="75" spans="1:11" ht="103.5" customHeight="1" x14ac:dyDescent="0.2">
      <c r="A75" s="167" t="s">
        <v>298</v>
      </c>
      <c r="B75" s="408"/>
      <c r="C75" s="400"/>
      <c r="D75" s="402"/>
      <c r="E75" s="174">
        <v>5</v>
      </c>
      <c r="F75" s="43" t="s">
        <v>1512</v>
      </c>
      <c r="G75" s="43" t="s">
        <v>465</v>
      </c>
      <c r="H75" s="42"/>
      <c r="I75" s="159"/>
      <c r="J75" s="49" t="str">
        <f t="shared" si="1"/>
        <v>0</v>
      </c>
    </row>
    <row r="76" spans="1:11" s="168" customFormat="1" ht="98.25" customHeight="1" x14ac:dyDescent="0.2">
      <c r="A76" s="167" t="s">
        <v>298</v>
      </c>
      <c r="B76" s="408"/>
      <c r="C76" s="374" t="s">
        <v>466</v>
      </c>
      <c r="D76" s="402"/>
      <c r="E76" s="50">
        <v>6</v>
      </c>
      <c r="F76" s="37" t="s">
        <v>1514</v>
      </c>
      <c r="G76" s="37" t="s">
        <v>467</v>
      </c>
      <c r="H76" s="42"/>
      <c r="I76" s="159"/>
      <c r="J76" s="49" t="str">
        <f t="shared" si="1"/>
        <v>0</v>
      </c>
    </row>
    <row r="77" spans="1:11" s="168" customFormat="1" ht="40.5" customHeight="1" x14ac:dyDescent="0.2">
      <c r="A77" s="167" t="s">
        <v>298</v>
      </c>
      <c r="B77" s="408"/>
      <c r="C77" s="408"/>
      <c r="D77" s="402"/>
      <c r="E77" s="50">
        <v>7</v>
      </c>
      <c r="F77" s="43" t="s">
        <v>468</v>
      </c>
      <c r="G77" s="37" t="s">
        <v>469</v>
      </c>
      <c r="H77" s="42"/>
      <c r="I77" s="159"/>
      <c r="J77" s="49" t="str">
        <f t="shared" si="1"/>
        <v>0</v>
      </c>
    </row>
    <row r="78" spans="1:11" s="168" customFormat="1" ht="117.75" customHeight="1" x14ac:dyDescent="0.2">
      <c r="A78" s="167" t="s">
        <v>298</v>
      </c>
      <c r="B78" s="408"/>
      <c r="C78" s="400"/>
      <c r="D78" s="402"/>
      <c r="E78" s="306">
        <v>8</v>
      </c>
      <c r="F78" s="43" t="s">
        <v>1346</v>
      </c>
      <c r="G78" s="43" t="s">
        <v>1345</v>
      </c>
      <c r="H78" s="42"/>
      <c r="I78" s="175"/>
      <c r="J78" s="49" t="str">
        <f t="shared" si="1"/>
        <v>0</v>
      </c>
    </row>
    <row r="79" spans="1:11" s="168" customFormat="1" ht="38.25" x14ac:dyDescent="0.2">
      <c r="A79" s="167" t="s">
        <v>298</v>
      </c>
      <c r="B79" s="408"/>
      <c r="C79" s="374" t="s">
        <v>484</v>
      </c>
      <c r="D79" s="402"/>
      <c r="E79" s="50">
        <v>9</v>
      </c>
      <c r="F79" s="43" t="s">
        <v>1520</v>
      </c>
      <c r="G79" s="76" t="s">
        <v>485</v>
      </c>
      <c r="H79" s="42"/>
      <c r="I79" s="159"/>
      <c r="J79" s="49" t="str">
        <f>IF(H79="","0",IF(H79="Pass",1,IF(H79="Fail",0,IF(H79="TBD",0,IF(H79="N/A",1)))))</f>
        <v>0</v>
      </c>
      <c r="K79" s="258"/>
    </row>
    <row r="80" spans="1:11" s="168" customFormat="1" ht="63.75" x14ac:dyDescent="0.2">
      <c r="A80" s="167" t="s">
        <v>298</v>
      </c>
      <c r="B80" s="408"/>
      <c r="C80" s="408"/>
      <c r="D80" s="402"/>
      <c r="E80" s="257">
        <v>10</v>
      </c>
      <c r="F80" s="43" t="s">
        <v>486</v>
      </c>
      <c r="G80" s="76" t="s">
        <v>487</v>
      </c>
      <c r="H80" s="42"/>
      <c r="I80" s="159"/>
      <c r="J80" s="49" t="str">
        <f>IF(H80="","0",IF(H80="Pass",1,IF(H80="Fail",0,IF(H80="TBD",0,IF(H80="N/A",1)))))</f>
        <v>0</v>
      </c>
      <c r="K80" s="177"/>
    </row>
    <row r="81" spans="1:11" s="168" customFormat="1" ht="63.75" x14ac:dyDescent="0.2">
      <c r="A81" s="167" t="s">
        <v>298</v>
      </c>
      <c r="B81" s="400"/>
      <c r="C81" s="400"/>
      <c r="D81" s="399"/>
      <c r="E81" s="312">
        <v>11</v>
      </c>
      <c r="F81" s="43" t="s">
        <v>488</v>
      </c>
      <c r="G81" s="76" t="s">
        <v>487</v>
      </c>
      <c r="H81" s="42"/>
      <c r="I81" s="159"/>
      <c r="J81" s="49" t="str">
        <f>IF(H81="","0",IF(H81="Pass",1,IF(H81="Fail",0,IF(H81="TBD",0,IF(H81="N/A",1)))))</f>
        <v>0</v>
      </c>
      <c r="K81" s="177"/>
    </row>
    <row r="82" spans="1:11" s="168" customFormat="1" ht="81.75" customHeight="1" x14ac:dyDescent="0.2">
      <c r="A82" s="167" t="s">
        <v>298</v>
      </c>
      <c r="B82" s="406" t="s">
        <v>1569</v>
      </c>
      <c r="C82" s="374" t="s">
        <v>470</v>
      </c>
      <c r="D82" s="403" t="s">
        <v>49</v>
      </c>
      <c r="E82" s="50">
        <v>1</v>
      </c>
      <c r="F82" s="76" t="s">
        <v>471</v>
      </c>
      <c r="G82" s="76" t="s">
        <v>472</v>
      </c>
      <c r="H82" s="42"/>
      <c r="I82" s="159"/>
      <c r="J82" s="49" t="str">
        <f t="shared" si="1"/>
        <v>0</v>
      </c>
    </row>
    <row r="83" spans="1:11" s="168" customFormat="1" ht="81.75" customHeight="1" x14ac:dyDescent="0.2">
      <c r="A83" s="167" t="s">
        <v>298</v>
      </c>
      <c r="B83" s="408"/>
      <c r="C83" s="408"/>
      <c r="D83" s="402"/>
      <c r="E83" s="50">
        <v>2</v>
      </c>
      <c r="F83" s="58" t="s">
        <v>473</v>
      </c>
      <c r="G83" s="58" t="s">
        <v>474</v>
      </c>
      <c r="H83" s="42"/>
      <c r="I83" s="159"/>
      <c r="J83" s="49" t="str">
        <f t="shared" si="1"/>
        <v>0</v>
      </c>
    </row>
    <row r="84" spans="1:11" s="168" customFormat="1" ht="89.25" customHeight="1" x14ac:dyDescent="0.2">
      <c r="A84" s="167" t="s">
        <v>298</v>
      </c>
      <c r="B84" s="400"/>
      <c r="C84" s="400"/>
      <c r="D84" s="399"/>
      <c r="E84" s="50">
        <v>3</v>
      </c>
      <c r="F84" s="76" t="s">
        <v>475</v>
      </c>
      <c r="G84" s="76" t="s">
        <v>1516</v>
      </c>
      <c r="H84" s="42"/>
      <c r="I84" s="159"/>
      <c r="J84" s="49" t="str">
        <f t="shared" si="1"/>
        <v>0</v>
      </c>
    </row>
    <row r="85" spans="1:11" s="168" customFormat="1" ht="57" customHeight="1" x14ac:dyDescent="0.2">
      <c r="A85" s="167" t="s">
        <v>298</v>
      </c>
      <c r="B85" s="406" t="s">
        <v>1570</v>
      </c>
      <c r="C85" s="374" t="s">
        <v>476</v>
      </c>
      <c r="D85" s="409" t="s">
        <v>59</v>
      </c>
      <c r="E85" s="394">
        <v>0</v>
      </c>
      <c r="F85" s="321" t="s">
        <v>1517</v>
      </c>
      <c r="G85" s="169"/>
      <c r="H85" s="170"/>
      <c r="I85" s="89"/>
      <c r="J85" s="89"/>
      <c r="K85" s="410"/>
    </row>
    <row r="86" spans="1:11" s="168" customFormat="1" ht="87" customHeight="1" x14ac:dyDescent="0.2">
      <c r="A86" s="167" t="s">
        <v>298</v>
      </c>
      <c r="B86" s="408"/>
      <c r="C86" s="408"/>
      <c r="D86" s="402"/>
      <c r="E86" s="399"/>
      <c r="F86" s="321" t="s">
        <v>1518</v>
      </c>
      <c r="G86" s="169"/>
      <c r="H86" s="170"/>
      <c r="I86" s="89"/>
      <c r="J86" s="89"/>
      <c r="K86" s="410"/>
    </row>
    <row r="87" spans="1:11" s="168" customFormat="1" ht="48" customHeight="1" x14ac:dyDescent="0.2">
      <c r="A87" s="167" t="s">
        <v>298</v>
      </c>
      <c r="B87" s="408"/>
      <c r="C87" s="408"/>
      <c r="D87" s="402"/>
      <c r="E87" s="256">
        <v>1</v>
      </c>
      <c r="F87" s="58" t="s">
        <v>477</v>
      </c>
      <c r="G87" s="76" t="s">
        <v>60</v>
      </c>
      <c r="H87" s="42"/>
      <c r="I87" s="159"/>
      <c r="J87" s="49" t="str">
        <f>IF(H89="","0",IF(H89="Pass",1,IF(H89="Fail",0,IF(H89="TBD",0,IF(H89="N/A",1)))))</f>
        <v>0</v>
      </c>
      <c r="K87" s="410"/>
    </row>
    <row r="88" spans="1:11" s="168" customFormat="1" ht="65.25" customHeight="1" x14ac:dyDescent="0.2">
      <c r="A88" s="167" t="s">
        <v>298</v>
      </c>
      <c r="B88" s="408"/>
      <c r="C88" s="408"/>
      <c r="D88" s="402"/>
      <c r="E88" s="256">
        <v>2</v>
      </c>
      <c r="F88" s="42" t="s">
        <v>478</v>
      </c>
      <c r="G88" s="76" t="s">
        <v>479</v>
      </c>
      <c r="H88" s="42"/>
      <c r="I88" s="159"/>
      <c r="J88" s="49" t="str">
        <f>IF(H90="","0",IF(H90="Pass",1,IF(H90="Fail",0,IF(H90="TBD",0,IF(H90="N/A",1)))))</f>
        <v>0</v>
      </c>
      <c r="K88" s="410"/>
    </row>
    <row r="89" spans="1:11" s="168" customFormat="1" ht="65.25" customHeight="1" x14ac:dyDescent="0.2">
      <c r="A89" s="167" t="s">
        <v>298</v>
      </c>
      <c r="B89" s="408"/>
      <c r="C89" s="408"/>
      <c r="D89" s="402"/>
      <c r="E89" s="256">
        <v>3</v>
      </c>
      <c r="F89" s="42" t="s">
        <v>480</v>
      </c>
      <c r="G89" s="76" t="s">
        <v>481</v>
      </c>
      <c r="H89" s="42"/>
      <c r="I89" s="159"/>
      <c r="J89" s="49" t="str">
        <f>IF(H79="","0",IF(H79="Pass",1,IF(H79="Fail",0,IF(H79="TBD",0,IF(H79="N/A",1)))))</f>
        <v>0</v>
      </c>
      <c r="K89" s="318"/>
    </row>
    <row r="90" spans="1:11" s="168" customFormat="1" ht="82.5" customHeight="1" x14ac:dyDescent="0.2">
      <c r="A90" s="167" t="s">
        <v>298</v>
      </c>
      <c r="B90" s="400"/>
      <c r="C90" s="400"/>
      <c r="D90" s="399"/>
      <c r="E90" s="256">
        <v>4</v>
      </c>
      <c r="F90" s="42" t="s">
        <v>482</v>
      </c>
      <c r="G90" s="76" t="s">
        <v>483</v>
      </c>
      <c r="H90" s="42"/>
      <c r="I90" s="159"/>
      <c r="J90" s="49" t="str">
        <f>IF(H91="","0",IF(H91="Pass",1,IF(H91="Fail",0,IF(H91="TBD",0,IF(H91="N/A",1)))))</f>
        <v>0</v>
      </c>
      <c r="K90" s="318"/>
    </row>
    <row r="91" spans="1:11" s="77" customFormat="1" ht="14.1" customHeight="1" x14ac:dyDescent="0.25">
      <c r="A91" s="6" t="s">
        <v>278</v>
      </c>
      <c r="B91" s="62" t="s">
        <v>490</v>
      </c>
      <c r="C91" s="216"/>
      <c r="D91" s="216"/>
      <c r="E91" s="216"/>
      <c r="F91" s="216"/>
      <c r="G91" s="207"/>
      <c r="H91" s="207"/>
      <c r="I91" s="207"/>
      <c r="J91" s="208"/>
    </row>
    <row r="92" spans="1:11" x14ac:dyDescent="0.2">
      <c r="A92" s="65"/>
      <c r="B92" s="183"/>
      <c r="C92" s="77"/>
    </row>
    <row r="93" spans="1:11" x14ac:dyDescent="0.2">
      <c r="A93" s="65"/>
      <c r="B93" s="184"/>
      <c r="H93" s="45" t="s">
        <v>16</v>
      </c>
      <c r="I93" s="48" t="s">
        <v>48</v>
      </c>
      <c r="J93" s="180">
        <f>SUM(J9:J91)</f>
        <v>0</v>
      </c>
    </row>
    <row r="94" spans="1:11" x14ac:dyDescent="0.2">
      <c r="A94" s="65"/>
      <c r="B94" s="184"/>
      <c r="H94" s="38" t="s">
        <v>11</v>
      </c>
      <c r="I94" s="48" t="s">
        <v>281</v>
      </c>
      <c r="J94" s="36">
        <f>J96-J93</f>
        <v>53</v>
      </c>
    </row>
    <row r="95" spans="1:11" x14ac:dyDescent="0.2">
      <c r="A95" s="65"/>
      <c r="B95" s="184"/>
      <c r="H95" s="45" t="s">
        <v>15</v>
      </c>
      <c r="I95" s="77"/>
      <c r="J95" s="181"/>
    </row>
    <row r="96" spans="1:11" x14ac:dyDescent="0.2">
      <c r="A96" s="65"/>
      <c r="B96" s="184"/>
      <c r="H96" s="47" t="s">
        <v>10</v>
      </c>
      <c r="I96" s="48" t="s">
        <v>280</v>
      </c>
      <c r="J96" s="182">
        <f>COUNTA(J9:J91)</f>
        <v>53</v>
      </c>
    </row>
  </sheetData>
  <autoFilter ref="A7:J94"/>
  <mergeCells count="54">
    <mergeCell ref="B42:B44"/>
    <mergeCell ref="C42:C44"/>
    <mergeCell ref="D42:D44"/>
    <mergeCell ref="E38:E39"/>
    <mergeCell ref="B31:B33"/>
    <mergeCell ref="E34:E35"/>
    <mergeCell ref="C31:C33"/>
    <mergeCell ref="D31:D33"/>
    <mergeCell ref="E31:E32"/>
    <mergeCell ref="B38:B41"/>
    <mergeCell ref="C38:C41"/>
    <mergeCell ref="D38:D41"/>
    <mergeCell ref="E2:G5"/>
    <mergeCell ref="B9:B17"/>
    <mergeCell ref="C9:C17"/>
    <mergeCell ref="D9:D17"/>
    <mergeCell ref="B25:B27"/>
    <mergeCell ref="C25:C27"/>
    <mergeCell ref="D25:D27"/>
    <mergeCell ref="B28:B29"/>
    <mergeCell ref="C28:C29"/>
    <mergeCell ref="D28:D29"/>
    <mergeCell ref="B34:B37"/>
    <mergeCell ref="C34:C37"/>
    <mergeCell ref="D34:D37"/>
    <mergeCell ref="B49:B53"/>
    <mergeCell ref="C49:C53"/>
    <mergeCell ref="D49:D53"/>
    <mergeCell ref="K85:K88"/>
    <mergeCell ref="C70:C72"/>
    <mergeCell ref="E85:E86"/>
    <mergeCell ref="C82:C84"/>
    <mergeCell ref="D82:D84"/>
    <mergeCell ref="B82:B84"/>
    <mergeCell ref="C73:C75"/>
    <mergeCell ref="C76:C78"/>
    <mergeCell ref="B85:B90"/>
    <mergeCell ref="D85:D90"/>
    <mergeCell ref="C85:C90"/>
    <mergeCell ref="C79:C81"/>
    <mergeCell ref="B70:B81"/>
    <mergeCell ref="D70:D81"/>
    <mergeCell ref="B63:B66"/>
    <mergeCell ref="C55:C56"/>
    <mergeCell ref="D55:D58"/>
    <mergeCell ref="B55:B58"/>
    <mergeCell ref="B59:B62"/>
    <mergeCell ref="C59:C62"/>
    <mergeCell ref="D59:D62"/>
    <mergeCell ref="E59:E60"/>
    <mergeCell ref="C57:C58"/>
    <mergeCell ref="C63:C65"/>
    <mergeCell ref="D63:D66"/>
    <mergeCell ref="E63:E64"/>
  </mergeCells>
  <conditionalFormatting sqref="H9 H31:J32 H73">
    <cfRule type="containsText" dxfId="863" priority="793" operator="containsText" text="TBA">
      <formula>NOT(ISERROR(SEARCH("TBA",H9)))</formula>
    </cfRule>
    <cfRule type="containsText" dxfId="862" priority="794" operator="containsText" text="Fail">
      <formula>NOT(ISERROR(SEARCH("Fail",H9)))</formula>
    </cfRule>
    <cfRule type="containsText" dxfId="861" priority="795" operator="containsText" text="Pass">
      <formula>NOT(ISERROR(SEARCH("Pass",H9)))</formula>
    </cfRule>
  </conditionalFormatting>
  <conditionalFormatting sqref="J38:J39">
    <cfRule type="containsText" dxfId="860" priority="664" operator="containsText" text="TBA">
      <formula>NOT(ISERROR(SEARCH("TBA",J38)))</formula>
    </cfRule>
    <cfRule type="containsText" dxfId="859" priority="665" operator="containsText" text="Fail">
      <formula>NOT(ISERROR(SEARCH("Fail",J38)))</formula>
    </cfRule>
    <cfRule type="containsText" dxfId="858" priority="666" operator="containsText" text="Pass">
      <formula>NOT(ISERROR(SEARCH("Pass",J38)))</formula>
    </cfRule>
  </conditionalFormatting>
  <conditionalFormatting sqref="H38:H39">
    <cfRule type="containsText" dxfId="857" priority="670" operator="containsText" text="TBA">
      <formula>NOT(ISERROR(SEARCH("TBA",H38)))</formula>
    </cfRule>
    <cfRule type="containsText" dxfId="856" priority="671" operator="containsText" text="Fail">
      <formula>NOT(ISERROR(SEARCH("Fail",H38)))</formula>
    </cfRule>
    <cfRule type="containsText" dxfId="855" priority="672" operator="containsText" text="Pass">
      <formula>NOT(ISERROR(SEARCH("Pass",H38)))</formula>
    </cfRule>
  </conditionalFormatting>
  <conditionalFormatting sqref="I81">
    <cfRule type="containsText" dxfId="854" priority="595" operator="containsText" text="TBA">
      <formula>NOT(ISERROR(SEARCH("TBA",I81)))</formula>
    </cfRule>
    <cfRule type="containsText" dxfId="853" priority="596" operator="containsText" text="Fail">
      <formula>NOT(ISERROR(SEARCH("Fail",I81)))</formula>
    </cfRule>
    <cfRule type="containsText" dxfId="852" priority="597" operator="containsText" text="Pass">
      <formula>NOT(ISERROR(SEARCH("Pass",I81)))</formula>
    </cfRule>
  </conditionalFormatting>
  <conditionalFormatting sqref="I28">
    <cfRule type="containsText" dxfId="851" priority="748" operator="containsText" text="TBA">
      <formula>NOT(ISERROR(SEARCH("TBA",I28)))</formula>
    </cfRule>
    <cfRule type="containsText" dxfId="850" priority="749" operator="containsText" text="Fail">
      <formula>NOT(ISERROR(SEARCH("Fail",I28)))</formula>
    </cfRule>
    <cfRule type="containsText" dxfId="849" priority="750" operator="containsText" text="Pass">
      <formula>NOT(ISERROR(SEARCH("Pass",I28)))</formula>
    </cfRule>
  </conditionalFormatting>
  <conditionalFormatting sqref="H28">
    <cfRule type="containsText" dxfId="848" priority="751" operator="containsText" text="TBA">
      <formula>NOT(ISERROR(SEARCH("TBA",H28)))</formula>
    </cfRule>
    <cfRule type="containsText" dxfId="847" priority="752" operator="containsText" text="Fail">
      <formula>NOT(ISERROR(SEARCH("Fail",H28)))</formula>
    </cfRule>
    <cfRule type="containsText" dxfId="846" priority="753" operator="containsText" text="Pass">
      <formula>NOT(ISERROR(SEARCH("Pass",H28)))</formula>
    </cfRule>
  </conditionalFormatting>
  <conditionalFormatting sqref="J28">
    <cfRule type="containsText" dxfId="845" priority="745" operator="containsText" text="TBA">
      <formula>NOT(ISERROR(SEARCH("TBA",J28)))</formula>
    </cfRule>
    <cfRule type="containsText" dxfId="844" priority="746" operator="containsText" text="Fail">
      <formula>NOT(ISERROR(SEARCH("Fail",J28)))</formula>
    </cfRule>
    <cfRule type="containsText" dxfId="843" priority="747" operator="containsText" text="Pass">
      <formula>NOT(ISERROR(SEARCH("Pass",J28)))</formula>
    </cfRule>
  </conditionalFormatting>
  <conditionalFormatting sqref="H81">
    <cfRule type="containsText" dxfId="842" priority="598" operator="containsText" text="TBA">
      <formula>NOT(ISERROR(SEARCH("TBA",H81)))</formula>
    </cfRule>
    <cfRule type="containsText" dxfId="841" priority="599" operator="containsText" text="Fail">
      <formula>NOT(ISERROR(SEARCH("Fail",H81)))</formula>
    </cfRule>
    <cfRule type="containsText" dxfId="840" priority="600" operator="containsText" text="Pass">
      <formula>NOT(ISERROR(SEARCH("Pass",H81)))</formula>
    </cfRule>
  </conditionalFormatting>
  <conditionalFormatting sqref="J85">
    <cfRule type="containsText" dxfId="839" priority="601" operator="containsText" text="TBA">
      <formula>NOT(ISERROR(SEARCH("TBA",J85)))</formula>
    </cfRule>
    <cfRule type="containsText" dxfId="838" priority="602" operator="containsText" text="Fail">
      <formula>NOT(ISERROR(SEARCH("Fail",J85)))</formula>
    </cfRule>
    <cfRule type="containsText" dxfId="837" priority="603" operator="containsText" text="Pass">
      <formula>NOT(ISERROR(SEARCH("Pass",J85)))</formula>
    </cfRule>
  </conditionalFormatting>
  <conditionalFormatting sqref="I45">
    <cfRule type="containsText" dxfId="836" priority="649" operator="containsText" text="TBA">
      <formula>NOT(ISERROR(SEARCH("TBA",I45)))</formula>
    </cfRule>
    <cfRule type="containsText" dxfId="835" priority="650" operator="containsText" text="Fail">
      <formula>NOT(ISERROR(SEARCH("Fail",I45)))</formula>
    </cfRule>
    <cfRule type="containsText" dxfId="834" priority="651" operator="containsText" text="Pass">
      <formula>NOT(ISERROR(SEARCH("Pass",I45)))</formula>
    </cfRule>
  </conditionalFormatting>
  <conditionalFormatting sqref="H45">
    <cfRule type="containsText" dxfId="833" priority="652" operator="containsText" text="TBA">
      <formula>NOT(ISERROR(SEARCH("TBA",H45)))</formula>
    </cfRule>
    <cfRule type="containsText" dxfId="832" priority="653" operator="containsText" text="Fail">
      <formula>NOT(ISERROR(SEARCH("Fail",H45)))</formula>
    </cfRule>
    <cfRule type="containsText" dxfId="831" priority="654" operator="containsText" text="Pass">
      <formula>NOT(ISERROR(SEARCH("Pass",H45)))</formula>
    </cfRule>
  </conditionalFormatting>
  <conditionalFormatting sqref="I34:I35">
    <cfRule type="containsText" dxfId="830" priority="676" operator="containsText" text="TBA">
      <formula>NOT(ISERROR(SEARCH("TBA",I34)))</formula>
    </cfRule>
    <cfRule type="containsText" dxfId="829" priority="677" operator="containsText" text="Fail">
      <formula>NOT(ISERROR(SEARCH("Fail",I34)))</formula>
    </cfRule>
    <cfRule type="containsText" dxfId="828" priority="678" operator="containsText" text="Pass">
      <formula>NOT(ISERROR(SEARCH("Pass",I34)))</formula>
    </cfRule>
  </conditionalFormatting>
  <conditionalFormatting sqref="H34:H35">
    <cfRule type="containsText" dxfId="827" priority="679" operator="containsText" text="TBA">
      <formula>NOT(ISERROR(SEARCH("TBA",H34)))</formula>
    </cfRule>
    <cfRule type="containsText" dxfId="826" priority="680" operator="containsText" text="Fail">
      <formula>NOT(ISERROR(SEARCH("Fail",H34)))</formula>
    </cfRule>
    <cfRule type="containsText" dxfId="825" priority="681" operator="containsText" text="Pass">
      <formula>NOT(ISERROR(SEARCH("Pass",H34)))</formula>
    </cfRule>
  </conditionalFormatting>
  <conditionalFormatting sqref="J34:J35">
    <cfRule type="containsText" dxfId="824" priority="673" operator="containsText" text="TBA">
      <formula>NOT(ISERROR(SEARCH("TBA",J34)))</formula>
    </cfRule>
    <cfRule type="containsText" dxfId="823" priority="674" operator="containsText" text="Fail">
      <formula>NOT(ISERROR(SEARCH("Fail",J34)))</formula>
    </cfRule>
    <cfRule type="containsText" dxfId="822" priority="675" operator="containsText" text="Pass">
      <formula>NOT(ISERROR(SEARCH("Pass",J34)))</formula>
    </cfRule>
  </conditionalFormatting>
  <conditionalFormatting sqref="I38:I39">
    <cfRule type="containsText" dxfId="821" priority="667" operator="containsText" text="TBA">
      <formula>NOT(ISERROR(SEARCH("TBA",I38)))</formula>
    </cfRule>
    <cfRule type="containsText" dxfId="820" priority="668" operator="containsText" text="Fail">
      <formula>NOT(ISERROR(SEARCH("Fail",I38)))</formula>
    </cfRule>
    <cfRule type="containsText" dxfId="819" priority="669" operator="containsText" text="Pass">
      <formula>NOT(ISERROR(SEARCH("Pass",I38)))</formula>
    </cfRule>
  </conditionalFormatting>
  <conditionalFormatting sqref="I42">
    <cfRule type="containsText" dxfId="818" priority="658" operator="containsText" text="TBA">
      <formula>NOT(ISERROR(SEARCH("TBA",I42)))</formula>
    </cfRule>
    <cfRule type="containsText" dxfId="817" priority="659" operator="containsText" text="Fail">
      <formula>NOT(ISERROR(SEARCH("Fail",I42)))</formula>
    </cfRule>
    <cfRule type="containsText" dxfId="816" priority="660" operator="containsText" text="Pass">
      <formula>NOT(ISERROR(SEARCH("Pass",I42)))</formula>
    </cfRule>
  </conditionalFormatting>
  <conditionalFormatting sqref="H42">
    <cfRule type="containsText" dxfId="815" priority="661" operator="containsText" text="TBA">
      <formula>NOT(ISERROR(SEARCH("TBA",H42)))</formula>
    </cfRule>
    <cfRule type="containsText" dxfId="814" priority="662" operator="containsText" text="Fail">
      <formula>NOT(ISERROR(SEARCH("Fail",H42)))</formula>
    </cfRule>
    <cfRule type="containsText" dxfId="813" priority="663" operator="containsText" text="Pass">
      <formula>NOT(ISERROR(SEARCH("Pass",H42)))</formula>
    </cfRule>
  </conditionalFormatting>
  <conditionalFormatting sqref="J42">
    <cfRule type="containsText" dxfId="812" priority="655" operator="containsText" text="TBA">
      <formula>NOT(ISERROR(SEARCH("TBA",J42)))</formula>
    </cfRule>
    <cfRule type="containsText" dxfId="811" priority="656" operator="containsText" text="Fail">
      <formula>NOT(ISERROR(SEARCH("Fail",J42)))</formula>
    </cfRule>
    <cfRule type="containsText" dxfId="810" priority="657" operator="containsText" text="Pass">
      <formula>NOT(ISERROR(SEARCH("Pass",J42)))</formula>
    </cfRule>
  </conditionalFormatting>
  <conditionalFormatting sqref="J45">
    <cfRule type="containsText" dxfId="809" priority="646" operator="containsText" text="TBA">
      <formula>NOT(ISERROR(SEARCH("TBA",J45)))</formula>
    </cfRule>
    <cfRule type="containsText" dxfId="808" priority="647" operator="containsText" text="Fail">
      <formula>NOT(ISERROR(SEARCH("Fail",J45)))</formula>
    </cfRule>
    <cfRule type="containsText" dxfId="807" priority="648" operator="containsText" text="Pass">
      <formula>NOT(ISERROR(SEARCH("Pass",J45)))</formula>
    </cfRule>
  </conditionalFormatting>
  <conditionalFormatting sqref="I85">
    <cfRule type="containsText" dxfId="806" priority="604" operator="containsText" text="TBA">
      <formula>NOT(ISERROR(SEARCH("TBA",I85)))</formula>
    </cfRule>
    <cfRule type="containsText" dxfId="805" priority="605" operator="containsText" text="Fail">
      <formula>NOT(ISERROR(SEARCH("Fail",I85)))</formula>
    </cfRule>
    <cfRule type="containsText" dxfId="804" priority="606" operator="containsText" text="Pass">
      <formula>NOT(ISERROR(SEARCH("Pass",I85)))</formula>
    </cfRule>
  </conditionalFormatting>
  <conditionalFormatting sqref="H85">
    <cfRule type="containsText" dxfId="803" priority="607" operator="containsText" text="TBA">
      <formula>NOT(ISERROR(SEARCH("TBA",H85)))</formula>
    </cfRule>
    <cfRule type="containsText" dxfId="802" priority="608" operator="containsText" text="Fail">
      <formula>NOT(ISERROR(SEARCH("Fail",H85)))</formula>
    </cfRule>
    <cfRule type="containsText" dxfId="801" priority="609" operator="containsText" text="Pass">
      <formula>NOT(ISERROR(SEARCH("Pass",H85)))</formula>
    </cfRule>
  </conditionalFormatting>
  <conditionalFormatting sqref="J81">
    <cfRule type="containsText" dxfId="800" priority="592" operator="containsText" text="TBA">
      <formula>NOT(ISERROR(SEARCH("TBA",J81)))</formula>
    </cfRule>
    <cfRule type="containsText" dxfId="799" priority="593" operator="containsText" text="Fail">
      <formula>NOT(ISERROR(SEARCH("Fail",J81)))</formula>
    </cfRule>
    <cfRule type="containsText" dxfId="798" priority="594" operator="containsText" text="Pass">
      <formula>NOT(ISERROR(SEARCH("Pass",J81)))</formula>
    </cfRule>
  </conditionalFormatting>
  <conditionalFormatting sqref="H12">
    <cfRule type="containsText" dxfId="797" priority="334" operator="containsText" text="TBA">
      <formula>NOT(ISERROR(SEARCH("TBA",H12)))</formula>
    </cfRule>
    <cfRule type="containsText" dxfId="796" priority="335" operator="containsText" text="Fail">
      <formula>NOT(ISERROR(SEARCH("Fail",H12)))</formula>
    </cfRule>
    <cfRule type="containsText" dxfId="795" priority="336" operator="containsText" text="Pass">
      <formula>NOT(ISERROR(SEARCH("Pass",H12)))</formula>
    </cfRule>
  </conditionalFormatting>
  <conditionalFormatting sqref="H40">
    <cfRule type="containsText" dxfId="794" priority="286" operator="containsText" text="TBA">
      <formula>NOT(ISERROR(SEARCH("TBA",H40)))</formula>
    </cfRule>
    <cfRule type="containsText" dxfId="793" priority="287" operator="containsText" text="Fail">
      <formula>NOT(ISERROR(SEARCH("Fail",H40)))</formula>
    </cfRule>
    <cfRule type="containsText" dxfId="792" priority="288" operator="containsText" text="Pass">
      <formula>NOT(ISERROR(SEARCH("Pass",H40)))</formula>
    </cfRule>
  </conditionalFormatting>
  <conditionalFormatting sqref="H10">
    <cfRule type="containsText" dxfId="791" priority="340" operator="containsText" text="TBA">
      <formula>NOT(ISERROR(SEARCH("TBA",H10)))</formula>
    </cfRule>
    <cfRule type="containsText" dxfId="790" priority="341" operator="containsText" text="Fail">
      <formula>NOT(ISERROR(SEARCH("Fail",H10)))</formula>
    </cfRule>
    <cfRule type="containsText" dxfId="789" priority="342" operator="containsText" text="Pass">
      <formula>NOT(ISERROR(SEARCH("Pass",H10)))</formula>
    </cfRule>
  </conditionalFormatting>
  <conditionalFormatting sqref="H11">
    <cfRule type="containsText" dxfId="788" priority="337" operator="containsText" text="TBA">
      <formula>NOT(ISERROR(SEARCH("TBA",H11)))</formula>
    </cfRule>
    <cfRule type="containsText" dxfId="787" priority="338" operator="containsText" text="Fail">
      <formula>NOT(ISERROR(SEARCH("Fail",H11)))</formula>
    </cfRule>
    <cfRule type="containsText" dxfId="786" priority="339" operator="containsText" text="Pass">
      <formula>NOT(ISERROR(SEARCH("Pass",H11)))</formula>
    </cfRule>
  </conditionalFormatting>
  <conditionalFormatting sqref="H13">
    <cfRule type="containsText" dxfId="785" priority="331" operator="containsText" text="TBA">
      <formula>NOT(ISERROR(SEARCH("TBA",H13)))</formula>
    </cfRule>
    <cfRule type="containsText" dxfId="784" priority="332" operator="containsText" text="Fail">
      <formula>NOT(ISERROR(SEARCH("Fail",H13)))</formula>
    </cfRule>
    <cfRule type="containsText" dxfId="783" priority="333" operator="containsText" text="Pass">
      <formula>NOT(ISERROR(SEARCH("Pass",H13)))</formula>
    </cfRule>
  </conditionalFormatting>
  <conditionalFormatting sqref="H14">
    <cfRule type="containsText" dxfId="782" priority="328" operator="containsText" text="TBA">
      <formula>NOT(ISERROR(SEARCH("TBA",H14)))</formula>
    </cfRule>
    <cfRule type="containsText" dxfId="781" priority="329" operator="containsText" text="Fail">
      <formula>NOT(ISERROR(SEARCH("Fail",H14)))</formula>
    </cfRule>
    <cfRule type="containsText" dxfId="780" priority="330" operator="containsText" text="Pass">
      <formula>NOT(ISERROR(SEARCH("Pass",H14)))</formula>
    </cfRule>
  </conditionalFormatting>
  <conditionalFormatting sqref="H15">
    <cfRule type="containsText" dxfId="779" priority="325" operator="containsText" text="TBA">
      <formula>NOT(ISERROR(SEARCH("TBA",H15)))</formula>
    </cfRule>
    <cfRule type="containsText" dxfId="778" priority="326" operator="containsText" text="Fail">
      <formula>NOT(ISERROR(SEARCH("Fail",H15)))</formula>
    </cfRule>
    <cfRule type="containsText" dxfId="777" priority="327" operator="containsText" text="Pass">
      <formula>NOT(ISERROR(SEARCH("Pass",H15)))</formula>
    </cfRule>
  </conditionalFormatting>
  <conditionalFormatting sqref="H16">
    <cfRule type="containsText" dxfId="776" priority="322" operator="containsText" text="TBA">
      <formula>NOT(ISERROR(SEARCH("TBA",H16)))</formula>
    </cfRule>
    <cfRule type="containsText" dxfId="775" priority="323" operator="containsText" text="Fail">
      <formula>NOT(ISERROR(SEARCH("Fail",H16)))</formula>
    </cfRule>
    <cfRule type="containsText" dxfId="774" priority="324" operator="containsText" text="Pass">
      <formula>NOT(ISERROR(SEARCH("Pass",H16)))</formula>
    </cfRule>
  </conditionalFormatting>
  <conditionalFormatting sqref="H17">
    <cfRule type="containsText" dxfId="773" priority="319" operator="containsText" text="TBA">
      <formula>NOT(ISERROR(SEARCH("TBA",H17)))</formula>
    </cfRule>
    <cfRule type="containsText" dxfId="772" priority="320" operator="containsText" text="Fail">
      <formula>NOT(ISERROR(SEARCH("Fail",H17)))</formula>
    </cfRule>
    <cfRule type="containsText" dxfId="771" priority="321" operator="containsText" text="Pass">
      <formula>NOT(ISERROR(SEARCH("Pass",H17)))</formula>
    </cfRule>
  </conditionalFormatting>
  <conditionalFormatting sqref="H18">
    <cfRule type="containsText" dxfId="770" priority="316" operator="containsText" text="TBA">
      <formula>NOT(ISERROR(SEARCH("TBA",H18)))</formula>
    </cfRule>
    <cfRule type="containsText" dxfId="769" priority="317" operator="containsText" text="Fail">
      <formula>NOT(ISERROR(SEARCH("Fail",H18)))</formula>
    </cfRule>
    <cfRule type="containsText" dxfId="768" priority="318" operator="containsText" text="Pass">
      <formula>NOT(ISERROR(SEARCH("Pass",H18)))</formula>
    </cfRule>
  </conditionalFormatting>
  <conditionalFormatting sqref="H19">
    <cfRule type="containsText" dxfId="767" priority="313" operator="containsText" text="TBA">
      <formula>NOT(ISERROR(SEARCH("TBA",H19)))</formula>
    </cfRule>
    <cfRule type="containsText" dxfId="766" priority="314" operator="containsText" text="Fail">
      <formula>NOT(ISERROR(SEARCH("Fail",H19)))</formula>
    </cfRule>
    <cfRule type="containsText" dxfId="765" priority="315" operator="containsText" text="Pass">
      <formula>NOT(ISERROR(SEARCH("Pass",H19)))</formula>
    </cfRule>
  </conditionalFormatting>
  <conditionalFormatting sqref="H20">
    <cfRule type="containsText" dxfId="764" priority="310" operator="containsText" text="TBA">
      <formula>NOT(ISERROR(SEARCH("TBA",H20)))</formula>
    </cfRule>
    <cfRule type="containsText" dxfId="763" priority="311" operator="containsText" text="Fail">
      <formula>NOT(ISERROR(SEARCH("Fail",H20)))</formula>
    </cfRule>
    <cfRule type="containsText" dxfId="762" priority="312" operator="containsText" text="Pass">
      <formula>NOT(ISERROR(SEARCH("Pass",H20)))</formula>
    </cfRule>
  </conditionalFormatting>
  <conditionalFormatting sqref="H21">
    <cfRule type="containsText" dxfId="761" priority="307" operator="containsText" text="TBA">
      <formula>NOT(ISERROR(SEARCH("TBA",H21)))</formula>
    </cfRule>
    <cfRule type="containsText" dxfId="760" priority="308" operator="containsText" text="Fail">
      <formula>NOT(ISERROR(SEARCH("Fail",H21)))</formula>
    </cfRule>
    <cfRule type="containsText" dxfId="759" priority="309" operator="containsText" text="Pass">
      <formula>NOT(ISERROR(SEARCH("Pass",H21)))</formula>
    </cfRule>
  </conditionalFormatting>
  <conditionalFormatting sqref="H26">
    <cfRule type="containsText" dxfId="758" priority="304" operator="containsText" text="TBA">
      <formula>NOT(ISERROR(SEARCH("TBA",H26)))</formula>
    </cfRule>
    <cfRule type="containsText" dxfId="757" priority="305" operator="containsText" text="Fail">
      <formula>NOT(ISERROR(SEARCH("Fail",H26)))</formula>
    </cfRule>
    <cfRule type="containsText" dxfId="756" priority="306" operator="containsText" text="Pass">
      <formula>NOT(ISERROR(SEARCH("Pass",H26)))</formula>
    </cfRule>
  </conditionalFormatting>
  <conditionalFormatting sqref="H27">
    <cfRule type="containsText" dxfId="755" priority="301" operator="containsText" text="TBA">
      <formula>NOT(ISERROR(SEARCH("TBA",H27)))</formula>
    </cfRule>
    <cfRule type="containsText" dxfId="754" priority="302" operator="containsText" text="Fail">
      <formula>NOT(ISERROR(SEARCH("Fail",H27)))</formula>
    </cfRule>
    <cfRule type="containsText" dxfId="753" priority="303" operator="containsText" text="Pass">
      <formula>NOT(ISERROR(SEARCH("Pass",H27)))</formula>
    </cfRule>
  </conditionalFormatting>
  <conditionalFormatting sqref="H29:H30">
    <cfRule type="containsText" dxfId="752" priority="298" operator="containsText" text="TBA">
      <formula>NOT(ISERROR(SEARCH("TBA",H29)))</formula>
    </cfRule>
    <cfRule type="containsText" dxfId="751" priority="299" operator="containsText" text="Fail">
      <formula>NOT(ISERROR(SEARCH("Fail",H29)))</formula>
    </cfRule>
    <cfRule type="containsText" dxfId="750" priority="300" operator="containsText" text="Pass">
      <formula>NOT(ISERROR(SEARCH("Pass",H29)))</formula>
    </cfRule>
  </conditionalFormatting>
  <conditionalFormatting sqref="H33">
    <cfRule type="containsText" dxfId="749" priority="295" operator="containsText" text="TBA">
      <formula>NOT(ISERROR(SEARCH("TBA",H33)))</formula>
    </cfRule>
    <cfRule type="containsText" dxfId="748" priority="296" operator="containsText" text="Fail">
      <formula>NOT(ISERROR(SEARCH("Fail",H33)))</formula>
    </cfRule>
    <cfRule type="containsText" dxfId="747" priority="297" operator="containsText" text="Pass">
      <formula>NOT(ISERROR(SEARCH("Pass",H33)))</formula>
    </cfRule>
  </conditionalFormatting>
  <conditionalFormatting sqref="H36">
    <cfRule type="containsText" dxfId="746" priority="292" operator="containsText" text="TBA">
      <formula>NOT(ISERROR(SEARCH("TBA",H36)))</formula>
    </cfRule>
    <cfRule type="containsText" dxfId="745" priority="293" operator="containsText" text="Fail">
      <formula>NOT(ISERROR(SEARCH("Fail",H36)))</formula>
    </cfRule>
    <cfRule type="containsText" dxfId="744" priority="294" operator="containsText" text="Pass">
      <formula>NOT(ISERROR(SEARCH("Pass",H36)))</formula>
    </cfRule>
  </conditionalFormatting>
  <conditionalFormatting sqref="H37">
    <cfRule type="containsText" dxfId="743" priority="289" operator="containsText" text="TBA">
      <formula>NOT(ISERROR(SEARCH("TBA",H37)))</formula>
    </cfRule>
    <cfRule type="containsText" dxfId="742" priority="290" operator="containsText" text="Fail">
      <formula>NOT(ISERROR(SEARCH("Fail",H37)))</formula>
    </cfRule>
    <cfRule type="containsText" dxfId="741" priority="291" operator="containsText" text="Pass">
      <formula>NOT(ISERROR(SEARCH("Pass",H37)))</formula>
    </cfRule>
  </conditionalFormatting>
  <conditionalFormatting sqref="H41">
    <cfRule type="containsText" dxfId="740" priority="283" operator="containsText" text="TBA">
      <formula>NOT(ISERROR(SEARCH("TBA",H41)))</formula>
    </cfRule>
    <cfRule type="containsText" dxfId="739" priority="284" operator="containsText" text="Fail">
      <formula>NOT(ISERROR(SEARCH("Fail",H41)))</formula>
    </cfRule>
    <cfRule type="containsText" dxfId="738" priority="285" operator="containsText" text="Pass">
      <formula>NOT(ISERROR(SEARCH("Pass",H41)))</formula>
    </cfRule>
  </conditionalFormatting>
  <conditionalFormatting sqref="H43">
    <cfRule type="containsText" dxfId="737" priority="280" operator="containsText" text="TBA">
      <formula>NOT(ISERROR(SEARCH("TBA",H43)))</formula>
    </cfRule>
    <cfRule type="containsText" dxfId="736" priority="281" operator="containsText" text="Fail">
      <formula>NOT(ISERROR(SEARCH("Fail",H43)))</formula>
    </cfRule>
    <cfRule type="containsText" dxfId="735" priority="282" operator="containsText" text="Pass">
      <formula>NOT(ISERROR(SEARCH("Pass",H43)))</formula>
    </cfRule>
  </conditionalFormatting>
  <conditionalFormatting sqref="H44">
    <cfRule type="containsText" dxfId="734" priority="277" operator="containsText" text="TBA">
      <formula>NOT(ISERROR(SEARCH("TBA",H44)))</formula>
    </cfRule>
    <cfRule type="containsText" dxfId="733" priority="278" operator="containsText" text="Fail">
      <formula>NOT(ISERROR(SEARCH("Fail",H44)))</formula>
    </cfRule>
    <cfRule type="containsText" dxfId="732" priority="279" operator="containsText" text="Pass">
      <formula>NOT(ISERROR(SEARCH("Pass",H44)))</formula>
    </cfRule>
  </conditionalFormatting>
  <conditionalFormatting sqref="H80">
    <cfRule type="containsText" dxfId="731" priority="61" operator="containsText" text="TBA">
      <formula>NOT(ISERROR(SEARCH("TBA",H80)))</formula>
    </cfRule>
    <cfRule type="containsText" dxfId="730" priority="62" operator="containsText" text="Fail">
      <formula>NOT(ISERROR(SEARCH("Fail",H80)))</formula>
    </cfRule>
    <cfRule type="containsText" dxfId="729" priority="63" operator="containsText" text="Pass">
      <formula>NOT(ISERROR(SEARCH("Pass",H80)))</formula>
    </cfRule>
  </conditionalFormatting>
  <conditionalFormatting sqref="H50">
    <cfRule type="containsText" dxfId="728" priority="163" operator="containsText" text="TBA">
      <formula>NOT(ISERROR(SEARCH("TBA",H50)))</formula>
    </cfRule>
    <cfRule type="containsText" dxfId="727" priority="164" operator="containsText" text="Fail">
      <formula>NOT(ISERROR(SEARCH("Fail",H50)))</formula>
    </cfRule>
    <cfRule type="containsText" dxfId="726" priority="165" operator="containsText" text="Pass">
      <formula>NOT(ISERROR(SEARCH("Pass",H50)))</formula>
    </cfRule>
  </conditionalFormatting>
  <conditionalFormatting sqref="H51">
    <cfRule type="containsText" dxfId="725" priority="160" operator="containsText" text="TBA">
      <formula>NOT(ISERROR(SEARCH("TBA",H51)))</formula>
    </cfRule>
    <cfRule type="containsText" dxfId="724" priority="161" operator="containsText" text="Fail">
      <formula>NOT(ISERROR(SEARCH("Fail",H51)))</formula>
    </cfRule>
    <cfRule type="containsText" dxfId="723" priority="162" operator="containsText" text="Pass">
      <formula>NOT(ISERROR(SEARCH("Pass",H51)))</formula>
    </cfRule>
  </conditionalFormatting>
  <conditionalFormatting sqref="H52">
    <cfRule type="containsText" dxfId="722" priority="157" operator="containsText" text="TBA">
      <formula>NOT(ISERROR(SEARCH("TBA",H52)))</formula>
    </cfRule>
    <cfRule type="containsText" dxfId="721" priority="158" operator="containsText" text="Fail">
      <formula>NOT(ISERROR(SEARCH("Fail",H52)))</formula>
    </cfRule>
    <cfRule type="containsText" dxfId="720" priority="159" operator="containsText" text="Pass">
      <formula>NOT(ISERROR(SEARCH("Pass",H52)))</formula>
    </cfRule>
  </conditionalFormatting>
  <conditionalFormatting sqref="H53">
    <cfRule type="containsText" dxfId="719" priority="154" operator="containsText" text="TBA">
      <formula>NOT(ISERROR(SEARCH("TBA",H53)))</formula>
    </cfRule>
    <cfRule type="containsText" dxfId="718" priority="155" operator="containsText" text="Fail">
      <formula>NOT(ISERROR(SEARCH("Fail",H53)))</formula>
    </cfRule>
    <cfRule type="containsText" dxfId="717" priority="156" operator="containsText" text="Pass">
      <formula>NOT(ISERROR(SEARCH("Pass",H53)))</formula>
    </cfRule>
  </conditionalFormatting>
  <conditionalFormatting sqref="H54">
    <cfRule type="containsText" dxfId="716" priority="151" operator="containsText" text="TBA">
      <formula>NOT(ISERROR(SEARCH("TBA",H54)))</formula>
    </cfRule>
    <cfRule type="containsText" dxfId="715" priority="152" operator="containsText" text="Fail">
      <formula>NOT(ISERROR(SEARCH("Fail",H54)))</formula>
    </cfRule>
    <cfRule type="containsText" dxfId="714" priority="153" operator="containsText" text="Pass">
      <formula>NOT(ISERROR(SEARCH("Pass",H54)))</formula>
    </cfRule>
  </conditionalFormatting>
  <conditionalFormatting sqref="H65:H66">
    <cfRule type="containsText" dxfId="713" priority="148" operator="containsText" text="TBA">
      <formula>NOT(ISERROR(SEARCH("TBA",H65)))</formula>
    </cfRule>
    <cfRule type="containsText" dxfId="712" priority="149" operator="containsText" text="Fail">
      <formula>NOT(ISERROR(SEARCH("Fail",H65)))</formula>
    </cfRule>
    <cfRule type="containsText" dxfId="711" priority="150" operator="containsText" text="Pass">
      <formula>NOT(ISERROR(SEARCH("Pass",H65)))</formula>
    </cfRule>
  </conditionalFormatting>
  <conditionalFormatting sqref="H71">
    <cfRule type="containsText" dxfId="710" priority="109" operator="containsText" text="TBA">
      <formula>NOT(ISERROR(SEARCH("TBA",H71)))</formula>
    </cfRule>
    <cfRule type="containsText" dxfId="709" priority="110" operator="containsText" text="Fail">
      <formula>NOT(ISERROR(SEARCH("Fail",H71)))</formula>
    </cfRule>
    <cfRule type="containsText" dxfId="708" priority="111" operator="containsText" text="Pass">
      <formula>NOT(ISERROR(SEARCH("Pass",H71)))</formula>
    </cfRule>
  </conditionalFormatting>
  <conditionalFormatting sqref="H72">
    <cfRule type="containsText" dxfId="707" priority="106" operator="containsText" text="TBA">
      <formula>NOT(ISERROR(SEARCH("TBA",H72)))</formula>
    </cfRule>
    <cfRule type="containsText" dxfId="706" priority="107" operator="containsText" text="Fail">
      <formula>NOT(ISERROR(SEARCH("Fail",H72)))</formula>
    </cfRule>
    <cfRule type="containsText" dxfId="705" priority="108" operator="containsText" text="Pass">
      <formula>NOT(ISERROR(SEARCH("Pass",H72)))</formula>
    </cfRule>
  </conditionalFormatting>
  <conditionalFormatting sqref="H74">
    <cfRule type="containsText" dxfId="704" priority="100" operator="containsText" text="TBA">
      <formula>NOT(ISERROR(SEARCH("TBA",H74)))</formula>
    </cfRule>
    <cfRule type="containsText" dxfId="703" priority="101" operator="containsText" text="Fail">
      <formula>NOT(ISERROR(SEARCH("Fail",H74)))</formula>
    </cfRule>
    <cfRule type="containsText" dxfId="702" priority="102" operator="containsText" text="Pass">
      <formula>NOT(ISERROR(SEARCH("Pass",H74)))</formula>
    </cfRule>
  </conditionalFormatting>
  <conditionalFormatting sqref="H75">
    <cfRule type="containsText" dxfId="701" priority="97" operator="containsText" text="TBA">
      <formula>NOT(ISERROR(SEARCH("TBA",H75)))</formula>
    </cfRule>
    <cfRule type="containsText" dxfId="700" priority="98" operator="containsText" text="Fail">
      <formula>NOT(ISERROR(SEARCH("Fail",H75)))</formula>
    </cfRule>
    <cfRule type="containsText" dxfId="699" priority="99" operator="containsText" text="Pass">
      <formula>NOT(ISERROR(SEARCH("Pass",H75)))</formula>
    </cfRule>
  </conditionalFormatting>
  <conditionalFormatting sqref="H76">
    <cfRule type="containsText" dxfId="698" priority="94" operator="containsText" text="TBA">
      <formula>NOT(ISERROR(SEARCH("TBA",H76)))</formula>
    </cfRule>
    <cfRule type="containsText" dxfId="697" priority="95" operator="containsText" text="Fail">
      <formula>NOT(ISERROR(SEARCH("Fail",H76)))</formula>
    </cfRule>
    <cfRule type="containsText" dxfId="696" priority="96" operator="containsText" text="Pass">
      <formula>NOT(ISERROR(SEARCH("Pass",H76)))</formula>
    </cfRule>
  </conditionalFormatting>
  <conditionalFormatting sqref="H77">
    <cfRule type="containsText" dxfId="695" priority="91" operator="containsText" text="TBA">
      <formula>NOT(ISERROR(SEARCH("TBA",H77)))</formula>
    </cfRule>
    <cfRule type="containsText" dxfId="694" priority="92" operator="containsText" text="Fail">
      <formula>NOT(ISERROR(SEARCH("Fail",H77)))</formula>
    </cfRule>
    <cfRule type="containsText" dxfId="693" priority="93" operator="containsText" text="Pass">
      <formula>NOT(ISERROR(SEARCH("Pass",H77)))</formula>
    </cfRule>
  </conditionalFormatting>
  <conditionalFormatting sqref="H78">
    <cfRule type="containsText" dxfId="692" priority="88" operator="containsText" text="TBA">
      <formula>NOT(ISERROR(SEARCH("TBA",H78)))</formula>
    </cfRule>
    <cfRule type="containsText" dxfId="691" priority="89" operator="containsText" text="Fail">
      <formula>NOT(ISERROR(SEARCH("Fail",H78)))</formula>
    </cfRule>
    <cfRule type="containsText" dxfId="690" priority="90" operator="containsText" text="Pass">
      <formula>NOT(ISERROR(SEARCH("Pass",H78)))</formula>
    </cfRule>
  </conditionalFormatting>
  <conditionalFormatting sqref="H82:H84">
    <cfRule type="containsText" dxfId="689" priority="85" operator="containsText" text="TBA">
      <formula>NOT(ISERROR(SEARCH("TBA",H82)))</formula>
    </cfRule>
    <cfRule type="containsText" dxfId="688" priority="86" operator="containsText" text="Fail">
      <formula>NOT(ISERROR(SEARCH("Fail",H82)))</formula>
    </cfRule>
    <cfRule type="containsText" dxfId="687" priority="87" operator="containsText" text="Pass">
      <formula>NOT(ISERROR(SEARCH("Pass",H82)))</formula>
    </cfRule>
  </conditionalFormatting>
  <conditionalFormatting sqref="H86">
    <cfRule type="containsText" dxfId="686" priority="79" operator="containsText" text="TBA">
      <formula>NOT(ISERROR(SEARCH("TBA",H86)))</formula>
    </cfRule>
    <cfRule type="containsText" dxfId="685" priority="80" operator="containsText" text="Fail">
      <formula>NOT(ISERROR(SEARCH("Fail",H86)))</formula>
    </cfRule>
    <cfRule type="containsText" dxfId="684" priority="81" operator="containsText" text="Pass">
      <formula>NOT(ISERROR(SEARCH("Pass",H86)))</formula>
    </cfRule>
  </conditionalFormatting>
  <conditionalFormatting sqref="H87">
    <cfRule type="containsText" dxfId="683" priority="76" operator="containsText" text="TBA">
      <formula>NOT(ISERROR(SEARCH("TBA",H87)))</formula>
    </cfRule>
    <cfRule type="containsText" dxfId="682" priority="77" operator="containsText" text="Fail">
      <formula>NOT(ISERROR(SEARCH("Fail",H87)))</formula>
    </cfRule>
    <cfRule type="containsText" dxfId="681" priority="78" operator="containsText" text="Pass">
      <formula>NOT(ISERROR(SEARCH("Pass",H87)))</formula>
    </cfRule>
  </conditionalFormatting>
  <conditionalFormatting sqref="H88">
    <cfRule type="containsText" dxfId="680" priority="73" operator="containsText" text="TBA">
      <formula>NOT(ISERROR(SEARCH("TBA",H88)))</formula>
    </cfRule>
    <cfRule type="containsText" dxfId="679" priority="74" operator="containsText" text="Fail">
      <formula>NOT(ISERROR(SEARCH("Fail",H88)))</formula>
    </cfRule>
    <cfRule type="containsText" dxfId="678" priority="75" operator="containsText" text="Pass">
      <formula>NOT(ISERROR(SEARCH("Pass",H88)))</formula>
    </cfRule>
  </conditionalFormatting>
  <conditionalFormatting sqref="H89">
    <cfRule type="containsText" dxfId="677" priority="70" operator="containsText" text="TBA">
      <formula>NOT(ISERROR(SEARCH("TBA",H89)))</formula>
    </cfRule>
    <cfRule type="containsText" dxfId="676" priority="71" operator="containsText" text="Fail">
      <formula>NOT(ISERROR(SEARCH("Fail",H89)))</formula>
    </cfRule>
    <cfRule type="containsText" dxfId="675" priority="72" operator="containsText" text="Pass">
      <formula>NOT(ISERROR(SEARCH("Pass",H89)))</formula>
    </cfRule>
  </conditionalFormatting>
  <conditionalFormatting sqref="H90">
    <cfRule type="containsText" dxfId="674" priority="67" operator="containsText" text="TBA">
      <formula>NOT(ISERROR(SEARCH("TBA",H90)))</formula>
    </cfRule>
    <cfRule type="containsText" dxfId="673" priority="68" operator="containsText" text="Fail">
      <formula>NOT(ISERROR(SEARCH("Fail",H90)))</formula>
    </cfRule>
    <cfRule type="containsText" dxfId="672" priority="69" operator="containsText" text="Pass">
      <formula>NOT(ISERROR(SEARCH("Pass",H90)))</formula>
    </cfRule>
  </conditionalFormatting>
  <conditionalFormatting sqref="H79">
    <cfRule type="containsText" dxfId="671" priority="64" operator="containsText" text="TBA">
      <formula>NOT(ISERROR(SEARCH("TBA",H79)))</formula>
    </cfRule>
    <cfRule type="containsText" dxfId="670" priority="65" operator="containsText" text="Fail">
      <formula>NOT(ISERROR(SEARCH("Fail",H79)))</formula>
    </cfRule>
    <cfRule type="containsText" dxfId="669" priority="66" operator="containsText" text="Pass">
      <formula>NOT(ISERROR(SEARCH("Pass",H79)))</formula>
    </cfRule>
  </conditionalFormatting>
  <conditionalFormatting sqref="I25">
    <cfRule type="containsText" dxfId="668" priority="55" operator="containsText" text="TBA">
      <formula>NOT(ISERROR(SEARCH("TBA",I25)))</formula>
    </cfRule>
    <cfRule type="containsText" dxfId="667" priority="56" operator="containsText" text="Fail">
      <formula>NOT(ISERROR(SEARCH("Fail",I25)))</formula>
    </cfRule>
    <cfRule type="containsText" dxfId="666" priority="57" operator="containsText" text="Pass">
      <formula>NOT(ISERROR(SEARCH("Pass",I25)))</formula>
    </cfRule>
  </conditionalFormatting>
  <conditionalFormatting sqref="H25">
    <cfRule type="containsText" dxfId="665" priority="58" operator="containsText" text="TBA">
      <formula>NOT(ISERROR(SEARCH("TBA",H25)))</formula>
    </cfRule>
    <cfRule type="containsText" dxfId="664" priority="59" operator="containsText" text="Fail">
      <formula>NOT(ISERROR(SEARCH("Fail",H25)))</formula>
    </cfRule>
    <cfRule type="containsText" dxfId="663" priority="60" operator="containsText" text="Pass">
      <formula>NOT(ISERROR(SEARCH("Pass",H25)))</formula>
    </cfRule>
  </conditionalFormatting>
  <conditionalFormatting sqref="J25">
    <cfRule type="containsText" dxfId="662" priority="52" operator="containsText" text="TBA">
      <formula>NOT(ISERROR(SEARCH("TBA",J25)))</formula>
    </cfRule>
    <cfRule type="containsText" dxfId="661" priority="53" operator="containsText" text="Fail">
      <formula>NOT(ISERROR(SEARCH("Fail",J25)))</formula>
    </cfRule>
    <cfRule type="containsText" dxfId="660" priority="54" operator="containsText" text="Pass">
      <formula>NOT(ISERROR(SEARCH("Pass",J25)))</formula>
    </cfRule>
  </conditionalFormatting>
  <conditionalFormatting sqref="J63:J64">
    <cfRule type="containsText" dxfId="659" priority="19" operator="containsText" text="TBA">
      <formula>NOT(ISERROR(SEARCH("TBA",J63)))</formula>
    </cfRule>
    <cfRule type="containsText" dxfId="658" priority="20" operator="containsText" text="Fail">
      <formula>NOT(ISERROR(SEARCH("Fail",J63)))</formula>
    </cfRule>
    <cfRule type="containsText" dxfId="657" priority="21" operator="containsText" text="Pass">
      <formula>NOT(ISERROR(SEARCH("Pass",J63)))</formula>
    </cfRule>
  </conditionalFormatting>
  <conditionalFormatting sqref="I63:I64">
    <cfRule type="containsText" dxfId="656" priority="22" operator="containsText" text="TBA">
      <formula>NOT(ISERROR(SEARCH("TBA",I63)))</formula>
    </cfRule>
    <cfRule type="containsText" dxfId="655" priority="23" operator="containsText" text="Fail">
      <formula>NOT(ISERROR(SEARCH("Fail",I63)))</formula>
    </cfRule>
    <cfRule type="containsText" dxfId="654" priority="24" operator="containsText" text="Pass">
      <formula>NOT(ISERROR(SEARCH("Pass",I63)))</formula>
    </cfRule>
  </conditionalFormatting>
  <conditionalFormatting sqref="H63:H64">
    <cfRule type="containsText" dxfId="653" priority="25" operator="containsText" text="TBA">
      <formula>NOT(ISERROR(SEARCH("TBA",H63)))</formula>
    </cfRule>
    <cfRule type="containsText" dxfId="652" priority="26" operator="containsText" text="Fail">
      <formula>NOT(ISERROR(SEARCH("Fail",H63)))</formula>
    </cfRule>
    <cfRule type="containsText" dxfId="651" priority="27" operator="containsText" text="Pass">
      <formula>NOT(ISERROR(SEARCH("Pass",H63)))</formula>
    </cfRule>
  </conditionalFormatting>
  <conditionalFormatting sqref="J70">
    <cfRule type="containsText" dxfId="650" priority="10" operator="containsText" text="TBA">
      <formula>NOT(ISERROR(SEARCH("TBA",J70)))</formula>
    </cfRule>
    <cfRule type="containsText" dxfId="649" priority="11" operator="containsText" text="Fail">
      <formula>NOT(ISERROR(SEARCH("Fail",J70)))</formula>
    </cfRule>
    <cfRule type="containsText" dxfId="648" priority="12" operator="containsText" text="Pass">
      <formula>NOT(ISERROR(SEARCH("Pass",J70)))</formula>
    </cfRule>
  </conditionalFormatting>
  <conditionalFormatting sqref="I70">
    <cfRule type="containsText" dxfId="647" priority="13" operator="containsText" text="TBA">
      <formula>NOT(ISERROR(SEARCH("TBA",I70)))</formula>
    </cfRule>
    <cfRule type="containsText" dxfId="646" priority="14" operator="containsText" text="Fail">
      <formula>NOT(ISERROR(SEARCH("Fail",I70)))</formula>
    </cfRule>
    <cfRule type="containsText" dxfId="645" priority="15" operator="containsText" text="Pass">
      <formula>NOT(ISERROR(SEARCH("Pass",I70)))</formula>
    </cfRule>
  </conditionalFormatting>
  <conditionalFormatting sqref="H70">
    <cfRule type="containsText" dxfId="644" priority="16" operator="containsText" text="TBA">
      <formula>NOT(ISERROR(SEARCH("TBA",H70)))</formula>
    </cfRule>
    <cfRule type="containsText" dxfId="643" priority="17" operator="containsText" text="Fail">
      <formula>NOT(ISERROR(SEARCH("Fail",H70)))</formula>
    </cfRule>
    <cfRule type="containsText" dxfId="642" priority="18" operator="containsText" text="Pass">
      <formula>NOT(ISERROR(SEARCH("Pass",H70)))</formula>
    </cfRule>
  </conditionalFormatting>
  <conditionalFormatting sqref="J49">
    <cfRule type="containsText" dxfId="641" priority="1" operator="containsText" text="TBA">
      <formula>NOT(ISERROR(SEARCH("TBA",J49)))</formula>
    </cfRule>
    <cfRule type="containsText" dxfId="640" priority="2" operator="containsText" text="Fail">
      <formula>NOT(ISERROR(SEARCH("Fail",J49)))</formula>
    </cfRule>
    <cfRule type="containsText" dxfId="639" priority="3" operator="containsText" text="Pass">
      <formula>NOT(ISERROR(SEARCH("Pass",J49)))</formula>
    </cfRule>
  </conditionalFormatting>
  <conditionalFormatting sqref="H49">
    <cfRule type="containsText" dxfId="638" priority="7" operator="containsText" text="TBA">
      <formula>NOT(ISERROR(SEARCH("TBA",H49)))</formula>
    </cfRule>
    <cfRule type="containsText" dxfId="637" priority="8" operator="containsText" text="Fail">
      <formula>NOT(ISERROR(SEARCH("Fail",H49)))</formula>
    </cfRule>
    <cfRule type="containsText" dxfId="636" priority="9" operator="containsText" text="Pass">
      <formula>NOT(ISERROR(SEARCH("Pass",H49)))</formula>
    </cfRule>
  </conditionalFormatting>
  <conditionalFormatting sqref="I49">
    <cfRule type="containsText" dxfId="635" priority="4" operator="containsText" text="TBA">
      <formula>NOT(ISERROR(SEARCH("TBA",I49)))</formula>
    </cfRule>
    <cfRule type="containsText" dxfId="634" priority="5" operator="containsText" text="Fail">
      <formula>NOT(ISERROR(SEARCH("Fail",I49)))</formula>
    </cfRule>
    <cfRule type="containsText" dxfId="633" priority="6" operator="containsText" text="Pass">
      <formula>NOT(ISERROR(SEARCH("Pass",I49)))</formula>
    </cfRule>
  </conditionalFormatting>
  <dataValidations count="4">
    <dataValidation type="list" allowBlank="1" showInputMessage="1" showErrorMessage="1" errorTitle="Test Result Status" sqref="H9:H21 H50:H54 H71:H80 H82:H84 H65:H66 H86:H90 H43:H44 H40:H41 H36:H37 H33 H29:H30 H26:H27">
      <formula1>$H$92:$H$95</formula1>
    </dataValidation>
    <dataValidation type="list" allowBlank="1" showInputMessage="1" showErrorMessage="1" sqref="I28:J28 I25:J25 I81:J81 I45:J45 I38:J39 I42:J42 I63:J64 I34:J35 I85:J85 I70:J70 I49:J49 I31:J32">
      <formula1>$J$18:$J$21</formula1>
    </dataValidation>
    <dataValidation type="list" allowBlank="1" showInputMessage="1" showErrorMessage="1" errorTitle="Test Result Status" sqref="H56:H58 H61:H62">
      <formula1>$H$146:$H$149</formula1>
    </dataValidation>
    <dataValidation showInputMessage="1" showErrorMessage="1" errorTitle="error - Test Result Status" sqref="H59:H60 H55"/>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49" operator="containsText" text="TBA" id="{7D8C65EB-DDCD-4F1E-AAF2-909C3D160AD8}">
            <xm:f>NOT(ISERROR(SEARCH("TBA",'R1_R2 MD'!H54)))</xm:f>
            <x14:dxf>
              <font>
                <b/>
                <i val="0"/>
                <color auto="1"/>
              </font>
            </x14:dxf>
          </x14:cfRule>
          <x14:cfRule type="containsText" priority="50" operator="containsText" text="Fail" id="{DC464391-0CA6-46F1-99BF-0CA3C9D86B4A}">
            <xm:f>NOT(ISERROR(SEARCH("Fail",'R1_R2 MD'!H54)))</xm:f>
            <x14:dxf>
              <font>
                <b/>
                <i val="0"/>
                <color rgb="FFFF0000"/>
              </font>
            </x14:dxf>
          </x14:cfRule>
          <x14:cfRule type="containsText" priority="51" operator="containsText" text="Pass" id="{125D1832-8E15-4126-BDF6-6B299878FFFD}">
            <xm:f>NOT(ISERROR(SEARCH("Pass",'R1_R2 MD'!H54)))</xm:f>
            <x14:dxf>
              <font>
                <b/>
                <i val="0"/>
                <color rgb="FF00B050"/>
              </font>
            </x14:dxf>
          </x14:cfRule>
          <xm:sqref>H55:H62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0" zoomScaleNormal="80" workbookViewId="0">
      <selection activeCell="F10" sqref="F10"/>
    </sheetView>
  </sheetViews>
  <sheetFormatPr defaultRowHeight="15" outlineLevelRow="1" x14ac:dyDescent="0.25"/>
  <cols>
    <col min="3" max="3" width="62.85546875" customWidth="1"/>
    <col min="6" max="6" width="88.28515625" customWidth="1"/>
    <col min="7" max="7" width="41.7109375" customWidth="1"/>
    <col min="8" max="8" width="14.28515625" style="230" customWidth="1"/>
    <col min="9" max="9" width="28.5703125" customWidth="1"/>
  </cols>
  <sheetData>
    <row r="1" spans="1:10" s="4" customFormat="1" ht="73.5" customHeight="1" thickBot="1" x14ac:dyDescent="0.3">
      <c r="B1" s="39" t="s">
        <v>36</v>
      </c>
      <c r="C1" s="327" t="s">
        <v>1463</v>
      </c>
      <c r="D1" s="273"/>
      <c r="E1" s="274"/>
      <c r="F1" s="275"/>
      <c r="G1" s="276"/>
      <c r="H1" s="59" t="s">
        <v>258</v>
      </c>
      <c r="I1" s="60"/>
      <c r="J1" s="277"/>
    </row>
    <row r="2" spans="1:10" s="4" customFormat="1" ht="25.5" outlineLevel="1" x14ac:dyDescent="0.25">
      <c r="B2" s="54" t="s">
        <v>0</v>
      </c>
      <c r="C2" s="76" t="s">
        <v>913</v>
      </c>
      <c r="D2" s="278"/>
      <c r="E2" s="383" t="s">
        <v>1666</v>
      </c>
      <c r="F2" s="384"/>
      <c r="G2" s="385"/>
      <c r="H2" s="59" t="s">
        <v>161</v>
      </c>
      <c r="I2" s="61"/>
      <c r="J2" s="277"/>
    </row>
    <row r="3" spans="1:10" s="4" customFormat="1" ht="48" customHeight="1" outlineLevel="1" x14ac:dyDescent="0.25">
      <c r="B3" s="54" t="s">
        <v>159</v>
      </c>
      <c r="C3" s="76" t="s">
        <v>1038</v>
      </c>
      <c r="D3" s="279"/>
      <c r="E3" s="386"/>
      <c r="F3" s="387"/>
      <c r="G3" s="388"/>
      <c r="H3" s="59" t="s">
        <v>162</v>
      </c>
      <c r="I3" s="61"/>
      <c r="J3" s="277"/>
    </row>
    <row r="4" spans="1:10" s="4" customFormat="1" ht="108.75" customHeight="1" outlineLevel="1" x14ac:dyDescent="0.25">
      <c r="B4" s="53" t="s">
        <v>46</v>
      </c>
      <c r="C4" s="76" t="s">
        <v>1459</v>
      </c>
      <c r="D4" s="279"/>
      <c r="E4" s="386"/>
      <c r="F4" s="387"/>
      <c r="G4" s="388"/>
      <c r="H4" s="54" t="s">
        <v>163</v>
      </c>
      <c r="I4" s="61"/>
      <c r="J4" s="277"/>
    </row>
    <row r="5" spans="1:10" s="4" customFormat="1" ht="93" customHeight="1" outlineLevel="1" thickBot="1" x14ac:dyDescent="0.3">
      <c r="B5" s="74" t="s">
        <v>47</v>
      </c>
      <c r="C5" s="326" t="s">
        <v>1028</v>
      </c>
      <c r="D5" s="273"/>
      <c r="E5" s="389"/>
      <c r="F5" s="390"/>
      <c r="G5" s="391"/>
      <c r="H5" s="59" t="s">
        <v>164</v>
      </c>
      <c r="I5" s="70"/>
      <c r="J5" s="280"/>
    </row>
    <row r="6" spans="1:10" s="4" customFormat="1" ht="12.75" outlineLevel="1" x14ac:dyDescent="0.25">
      <c r="B6" s="66" t="s">
        <v>151</v>
      </c>
      <c r="C6" s="75"/>
      <c r="D6" s="71"/>
      <c r="E6" s="71"/>
      <c r="F6" s="71"/>
      <c r="G6" s="71"/>
      <c r="H6" s="72"/>
      <c r="I6" s="85"/>
      <c r="J6" s="73"/>
    </row>
    <row r="7" spans="1:10" s="26" customFormat="1" ht="67.5" customHeight="1" x14ac:dyDescent="0.25">
      <c r="A7" s="77" t="s">
        <v>1020</v>
      </c>
      <c r="B7" s="30" t="s">
        <v>152</v>
      </c>
      <c r="C7" s="22" t="s">
        <v>256</v>
      </c>
      <c r="D7" s="154" t="s">
        <v>1021</v>
      </c>
      <c r="E7" s="41" t="s">
        <v>154</v>
      </c>
      <c r="F7" s="40" t="s">
        <v>155</v>
      </c>
      <c r="G7" s="22" t="s">
        <v>158</v>
      </c>
      <c r="H7" s="21" t="s">
        <v>156</v>
      </c>
      <c r="I7" s="22" t="s">
        <v>157</v>
      </c>
      <c r="J7" s="83" t="s">
        <v>259</v>
      </c>
    </row>
    <row r="8" spans="1:10" s="161" customFormat="1" ht="14.1" customHeight="1" x14ac:dyDescent="0.2">
      <c r="A8" s="6" t="s">
        <v>278</v>
      </c>
      <c r="B8" s="62" t="s">
        <v>491</v>
      </c>
      <c r="C8" s="51"/>
      <c r="D8" s="51"/>
      <c r="E8" s="51"/>
      <c r="F8" s="51"/>
      <c r="G8" s="51"/>
      <c r="H8" s="51"/>
      <c r="I8" s="51"/>
      <c r="J8" s="19"/>
    </row>
    <row r="9" spans="1:10" s="161" customFormat="1" ht="58.5" customHeight="1" x14ac:dyDescent="0.2">
      <c r="A9" s="65" t="s">
        <v>298</v>
      </c>
      <c r="B9" s="377" t="s">
        <v>1525</v>
      </c>
      <c r="C9" s="372" t="s">
        <v>492</v>
      </c>
      <c r="D9" s="378" t="s">
        <v>49</v>
      </c>
      <c r="E9" s="398">
        <v>0</v>
      </c>
      <c r="F9" s="260" t="s">
        <v>1348</v>
      </c>
      <c r="G9" s="163"/>
      <c r="H9" s="89"/>
      <c r="I9" s="163"/>
      <c r="J9" s="163"/>
    </row>
    <row r="10" spans="1:10" s="161" customFormat="1" ht="85.5" customHeight="1" x14ac:dyDescent="0.2">
      <c r="A10" s="65" t="s">
        <v>298</v>
      </c>
      <c r="B10" s="377"/>
      <c r="C10" s="372"/>
      <c r="D10" s="378"/>
      <c r="E10" s="399"/>
      <c r="F10" s="309" t="s">
        <v>1461</v>
      </c>
      <c r="G10" s="163"/>
      <c r="H10" s="89"/>
      <c r="I10" s="163"/>
      <c r="J10" s="163"/>
    </row>
    <row r="11" spans="1:10" s="161" customFormat="1" ht="100.5" customHeight="1" x14ac:dyDescent="0.2">
      <c r="A11" s="65" t="s">
        <v>298</v>
      </c>
      <c r="B11" s="377"/>
      <c r="C11" s="372"/>
      <c r="D11" s="378"/>
      <c r="E11" s="50">
        <v>1</v>
      </c>
      <c r="F11" s="57" t="s">
        <v>1522</v>
      </c>
      <c r="G11" s="57" t="s">
        <v>493</v>
      </c>
      <c r="H11" s="42"/>
      <c r="I11" s="159"/>
      <c r="J11" s="49" t="str">
        <f t="shared" ref="J11:J16" si="0">IF(H11="","0",IF(H11="Pass",1,IF(H11="Fail",0,IF(H11="TBD",0,IF(H11="N/A",1)))))</f>
        <v>0</v>
      </c>
    </row>
    <row r="12" spans="1:10" s="161" customFormat="1" ht="94.5" customHeight="1" x14ac:dyDescent="0.2">
      <c r="A12" s="65" t="s">
        <v>298</v>
      </c>
      <c r="B12" s="377"/>
      <c r="C12" s="372"/>
      <c r="D12" s="378"/>
      <c r="E12" s="50">
        <v>2</v>
      </c>
      <c r="F12" s="57" t="s">
        <v>494</v>
      </c>
      <c r="G12" s="220" t="s">
        <v>495</v>
      </c>
      <c r="H12" s="42"/>
      <c r="I12" s="159"/>
      <c r="J12" s="49" t="str">
        <f t="shared" si="0"/>
        <v>0</v>
      </c>
    </row>
    <row r="13" spans="1:10" s="161" customFormat="1" ht="150.75" customHeight="1" x14ac:dyDescent="0.2">
      <c r="A13" s="65" t="s">
        <v>298</v>
      </c>
      <c r="B13" s="377"/>
      <c r="C13" s="372"/>
      <c r="D13" s="378"/>
      <c r="E13" s="50">
        <v>3</v>
      </c>
      <c r="F13" s="57" t="s">
        <v>1480</v>
      </c>
      <c r="G13" s="220" t="s">
        <v>496</v>
      </c>
      <c r="H13" s="42"/>
      <c r="I13" s="159"/>
      <c r="J13" s="49" t="str">
        <f t="shared" si="0"/>
        <v>0</v>
      </c>
    </row>
    <row r="14" spans="1:10" s="161" customFormat="1" ht="229.5" customHeight="1" x14ac:dyDescent="0.2">
      <c r="A14" s="65" t="s">
        <v>298</v>
      </c>
      <c r="B14" s="377"/>
      <c r="C14" s="371"/>
      <c r="D14" s="378"/>
      <c r="E14" s="50">
        <v>4</v>
      </c>
      <c r="F14" s="57" t="s">
        <v>940</v>
      </c>
      <c r="G14" s="220" t="s">
        <v>939</v>
      </c>
      <c r="H14" s="42"/>
      <c r="I14" s="159"/>
      <c r="J14" s="49" t="str">
        <f t="shared" si="0"/>
        <v>0</v>
      </c>
    </row>
    <row r="15" spans="1:10" s="161" customFormat="1" ht="183" customHeight="1" x14ac:dyDescent="0.2">
      <c r="A15" s="65" t="s">
        <v>298</v>
      </c>
      <c r="B15" s="377"/>
      <c r="C15" s="371"/>
      <c r="D15" s="378"/>
      <c r="E15" s="50">
        <v>5</v>
      </c>
      <c r="F15" s="57" t="s">
        <v>498</v>
      </c>
      <c r="G15" s="220" t="s">
        <v>499</v>
      </c>
      <c r="H15" s="42"/>
      <c r="I15" s="159"/>
      <c r="J15" s="49" t="str">
        <f t="shared" si="0"/>
        <v>0</v>
      </c>
    </row>
    <row r="16" spans="1:10" s="161" customFormat="1" ht="165" customHeight="1" x14ac:dyDescent="0.2">
      <c r="A16" s="65" t="s">
        <v>298</v>
      </c>
      <c r="B16" s="377"/>
      <c r="C16" s="371"/>
      <c r="D16" s="378"/>
      <c r="E16" s="50">
        <v>6</v>
      </c>
      <c r="F16" s="57" t="s">
        <v>1447</v>
      </c>
      <c r="G16" s="220" t="s">
        <v>500</v>
      </c>
      <c r="H16" s="42"/>
      <c r="I16" s="159"/>
      <c r="J16" s="49" t="str">
        <f t="shared" si="0"/>
        <v>0</v>
      </c>
    </row>
    <row r="17" spans="1:10" s="161" customFormat="1" ht="60.75" customHeight="1" x14ac:dyDescent="0.2">
      <c r="A17" s="65"/>
      <c r="B17" s="406" t="s">
        <v>1571</v>
      </c>
      <c r="C17" s="374" t="s">
        <v>1490</v>
      </c>
      <c r="D17" s="403" t="s">
        <v>49</v>
      </c>
      <c r="E17" s="50">
        <v>0</v>
      </c>
      <c r="F17" s="323" t="s">
        <v>1524</v>
      </c>
      <c r="G17" s="163"/>
      <c r="H17" s="89"/>
      <c r="I17" s="163"/>
      <c r="J17" s="163"/>
    </row>
    <row r="18" spans="1:10" s="161" customFormat="1" ht="131.25" customHeight="1" x14ac:dyDescent="0.2">
      <c r="A18" s="65" t="s">
        <v>298</v>
      </c>
      <c r="B18" s="408"/>
      <c r="C18" s="400"/>
      <c r="D18" s="402"/>
      <c r="E18" s="50">
        <v>1</v>
      </c>
      <c r="F18" s="76" t="s">
        <v>1531</v>
      </c>
      <c r="G18" s="76" t="s">
        <v>501</v>
      </c>
      <c r="H18" s="42"/>
      <c r="I18" s="159"/>
      <c r="J18" s="49" t="s">
        <v>502</v>
      </c>
    </row>
    <row r="19" spans="1:10" s="161" customFormat="1" ht="45" customHeight="1" x14ac:dyDescent="0.2">
      <c r="A19" s="65" t="s">
        <v>298</v>
      </c>
      <c r="B19" s="408"/>
      <c r="C19" s="372" t="s">
        <v>1530</v>
      </c>
      <c r="D19" s="402"/>
      <c r="E19" s="50">
        <v>1</v>
      </c>
      <c r="F19" s="76" t="s">
        <v>1481</v>
      </c>
      <c r="G19" s="76" t="s">
        <v>503</v>
      </c>
      <c r="H19" s="42"/>
      <c r="I19" s="159"/>
      <c r="J19" s="49" t="str">
        <f>IF(H19="","0",IF(H19="Pass",1,IF(H19="Fail",0,IF(H19="TBD",0,IF(H19="N/A",1)))))</f>
        <v>0</v>
      </c>
    </row>
    <row r="20" spans="1:10" s="161" customFormat="1" ht="45" customHeight="1" x14ac:dyDescent="0.2">
      <c r="A20" s="65" t="s">
        <v>298</v>
      </c>
      <c r="B20" s="408"/>
      <c r="C20" s="372"/>
      <c r="D20" s="402"/>
      <c r="E20" s="50">
        <v>2</v>
      </c>
      <c r="F20" s="76" t="s">
        <v>1482</v>
      </c>
      <c r="G20" s="76" t="s">
        <v>503</v>
      </c>
      <c r="H20" s="42"/>
      <c r="I20" s="159"/>
      <c r="J20" s="49" t="str">
        <f>IF(H20="","0",IF(H20="Pass",1,IF(H20="Fail",0,IF(H20="TBD",0,IF(H20="N/A",1)))))</f>
        <v>0</v>
      </c>
    </row>
    <row r="21" spans="1:10" s="161" customFormat="1" ht="57" customHeight="1" x14ac:dyDescent="0.2">
      <c r="A21" s="65" t="s">
        <v>298</v>
      </c>
      <c r="B21" s="408"/>
      <c r="C21" s="371"/>
      <c r="D21" s="402"/>
      <c r="E21" s="50">
        <v>3</v>
      </c>
      <c r="F21" s="76" t="s">
        <v>1483</v>
      </c>
      <c r="G21" s="76" t="s">
        <v>503</v>
      </c>
      <c r="H21" s="42"/>
      <c r="I21" s="159"/>
      <c r="J21" s="49" t="str">
        <f>IF(H21="","0",IF(H21="Pass",1,IF(H21="Fail",0,IF(H21="TBD",0,IF(H21="N/A",1)))))</f>
        <v>0</v>
      </c>
    </row>
    <row r="22" spans="1:10" s="161" customFormat="1" ht="108.75" customHeight="1" x14ac:dyDescent="0.2">
      <c r="A22" s="65" t="s">
        <v>298</v>
      </c>
      <c r="B22" s="400"/>
      <c r="C22" s="254" t="s">
        <v>504</v>
      </c>
      <c r="D22" s="399"/>
      <c r="E22" s="50">
        <v>4</v>
      </c>
      <c r="F22" s="178" t="s">
        <v>505</v>
      </c>
      <c r="G22" s="179" t="s">
        <v>506</v>
      </c>
      <c r="H22" s="42"/>
      <c r="I22" s="42"/>
      <c r="J22" s="49" t="str">
        <f>IF(H22="","0",IF(H22="Pass",1,IF(H22="Fail",0,IF(H22="TBD",0,IF(H22="N/A",1)))))</f>
        <v>0</v>
      </c>
    </row>
    <row r="23" spans="1:10" s="161" customFormat="1" ht="56.25" customHeight="1" x14ac:dyDescent="0.2">
      <c r="A23" s="65"/>
      <c r="B23" s="406" t="s">
        <v>1572</v>
      </c>
      <c r="C23" s="374" t="s">
        <v>507</v>
      </c>
      <c r="D23" s="409" t="s">
        <v>59</v>
      </c>
      <c r="E23" s="50">
        <v>0</v>
      </c>
      <c r="F23" s="323" t="s">
        <v>1526</v>
      </c>
      <c r="G23" s="163"/>
      <c r="H23" s="89"/>
      <c r="I23" s="163"/>
      <c r="J23" s="163"/>
    </row>
    <row r="24" spans="1:10" s="161" customFormat="1" ht="75.75" customHeight="1" x14ac:dyDescent="0.2">
      <c r="A24" s="65" t="s">
        <v>298</v>
      </c>
      <c r="B24" s="408"/>
      <c r="C24" s="408"/>
      <c r="D24" s="402"/>
      <c r="E24" s="50">
        <v>1</v>
      </c>
      <c r="F24" s="57" t="s">
        <v>508</v>
      </c>
      <c r="G24" s="76" t="s">
        <v>509</v>
      </c>
      <c r="H24" s="42"/>
      <c r="I24" s="159"/>
      <c r="J24" s="49" t="str">
        <f>IF(H24="","0",IF(H24="Pass",1,IF(H24="Fail",0,IF(H24="TBD",0,IF(H24="N/A",1)))))</f>
        <v>0</v>
      </c>
    </row>
    <row r="25" spans="1:10" s="161" customFormat="1" ht="69" customHeight="1" x14ac:dyDescent="0.2">
      <c r="A25" s="65" t="s">
        <v>298</v>
      </c>
      <c r="B25" s="408"/>
      <c r="C25" s="408"/>
      <c r="D25" s="402"/>
      <c r="E25" s="50">
        <v>2</v>
      </c>
      <c r="F25" s="57" t="s">
        <v>510</v>
      </c>
      <c r="G25" s="76" t="s">
        <v>509</v>
      </c>
      <c r="H25" s="42"/>
      <c r="I25" s="159"/>
      <c r="J25" s="49" t="str">
        <f>IF(H25="","0",IF(H25="Pass",1,IF(H25="Fail",0,IF(H25="TBD",0,IF(H25="N/A",1)))))</f>
        <v>0</v>
      </c>
    </row>
    <row r="26" spans="1:10" s="161" customFormat="1" ht="51.75" customHeight="1" x14ac:dyDescent="0.2">
      <c r="A26" s="65" t="s">
        <v>298</v>
      </c>
      <c r="B26" s="408"/>
      <c r="C26" s="400"/>
      <c r="D26" s="399"/>
      <c r="E26" s="50">
        <v>3</v>
      </c>
      <c r="F26" s="57" t="s">
        <v>511</v>
      </c>
      <c r="G26" s="76" t="s">
        <v>509</v>
      </c>
      <c r="H26" s="42"/>
      <c r="I26" s="159"/>
      <c r="J26" s="49" t="str">
        <f>IF(H26="","0",IF(H26="Pass",1,IF(H26="Fail",0,IF(H26="TBD",0,IF(H26="N/A",1)))))</f>
        <v>0</v>
      </c>
    </row>
    <row r="27" spans="1:10" s="161" customFormat="1" ht="216.75" customHeight="1" x14ac:dyDescent="0.2">
      <c r="A27" s="65" t="s">
        <v>333</v>
      </c>
      <c r="B27" s="415"/>
      <c r="C27" s="260" t="s">
        <v>430</v>
      </c>
      <c r="D27" s="252" t="s">
        <v>49</v>
      </c>
      <c r="E27" s="256">
        <v>4</v>
      </c>
      <c r="F27" s="57" t="s">
        <v>1529</v>
      </c>
      <c r="G27" s="220" t="s">
        <v>499</v>
      </c>
      <c r="H27" s="42"/>
      <c r="I27" s="159"/>
      <c r="J27" s="49" t="str">
        <f>IF(H27="","0",IF(H27="Pass",1,IF(H27="Fail",0,IF(H27="TBD",0,IF(H27="N/A",1)))))</f>
        <v>0</v>
      </c>
    </row>
    <row r="28" spans="1:10" s="161" customFormat="1" ht="116.25" customHeight="1" x14ac:dyDescent="0.2">
      <c r="A28" s="65" t="s">
        <v>333</v>
      </c>
      <c r="B28" s="406" t="s">
        <v>1573</v>
      </c>
      <c r="C28" s="374" t="s">
        <v>441</v>
      </c>
      <c r="D28" s="403" t="s">
        <v>49</v>
      </c>
      <c r="E28" s="256">
        <v>0</v>
      </c>
      <c r="F28" s="254" t="s">
        <v>1527</v>
      </c>
      <c r="G28" s="163"/>
      <c r="H28" s="89"/>
      <c r="I28" s="163"/>
      <c r="J28" s="163"/>
    </row>
    <row r="29" spans="1:10" s="161" customFormat="1" ht="36.75" customHeight="1" x14ac:dyDescent="0.2">
      <c r="A29" s="65" t="s">
        <v>333</v>
      </c>
      <c r="B29" s="407"/>
      <c r="C29" s="375"/>
      <c r="D29" s="404"/>
      <c r="E29" s="256">
        <v>1</v>
      </c>
      <c r="F29" s="76" t="s">
        <v>512</v>
      </c>
      <c r="G29" s="76" t="s">
        <v>445</v>
      </c>
      <c r="H29" s="42"/>
      <c r="I29" s="159"/>
      <c r="J29" s="49" t="str">
        <f t="shared" ref="J29:J34" si="1">IF(H29="","0",IF(H29="Pass",1,IF(H29="Fail",0,IF(H29="TBD",0,IF(H29="N/A",1)))))</f>
        <v>0</v>
      </c>
    </row>
    <row r="30" spans="1:10" s="161" customFormat="1" ht="102" customHeight="1" x14ac:dyDescent="0.2">
      <c r="A30" s="65" t="s">
        <v>333</v>
      </c>
      <c r="B30" s="407"/>
      <c r="C30" s="375"/>
      <c r="D30" s="404"/>
      <c r="E30" s="256">
        <v>2</v>
      </c>
      <c r="F30" s="76" t="s">
        <v>1477</v>
      </c>
      <c r="G30" s="76" t="s">
        <v>513</v>
      </c>
      <c r="H30" s="42"/>
      <c r="I30" s="159"/>
      <c r="J30" s="49" t="str">
        <f t="shared" si="1"/>
        <v>0</v>
      </c>
    </row>
    <row r="31" spans="1:10" s="161" customFormat="1" ht="210.75" customHeight="1" x14ac:dyDescent="0.2">
      <c r="A31" s="65" t="s">
        <v>333</v>
      </c>
      <c r="B31" s="411"/>
      <c r="C31" s="414"/>
      <c r="D31" s="405"/>
      <c r="E31" s="256">
        <v>3</v>
      </c>
      <c r="F31" s="76" t="s">
        <v>1478</v>
      </c>
      <c r="G31" s="76" t="s">
        <v>514</v>
      </c>
      <c r="H31" s="42"/>
      <c r="I31" s="159"/>
      <c r="J31" s="49" t="str">
        <f t="shared" si="1"/>
        <v>0</v>
      </c>
    </row>
    <row r="32" spans="1:10" s="161" customFormat="1" ht="81" customHeight="1" x14ac:dyDescent="0.2">
      <c r="A32" s="65" t="s">
        <v>333</v>
      </c>
      <c r="B32" s="411"/>
      <c r="C32" s="414"/>
      <c r="D32" s="405"/>
      <c r="E32" s="256">
        <v>4</v>
      </c>
      <c r="F32" s="76" t="s">
        <v>515</v>
      </c>
      <c r="G32" s="76" t="s">
        <v>516</v>
      </c>
      <c r="H32" s="42"/>
      <c r="I32" s="159"/>
      <c r="J32" s="49" t="str">
        <f t="shared" si="1"/>
        <v>0</v>
      </c>
    </row>
    <row r="33" spans="1:10" s="161" customFormat="1" ht="102" x14ac:dyDescent="0.2">
      <c r="A33" s="65" t="s">
        <v>333</v>
      </c>
      <c r="B33" s="408"/>
      <c r="C33" s="408"/>
      <c r="D33" s="402"/>
      <c r="E33" s="256">
        <v>5</v>
      </c>
      <c r="F33" s="76" t="s">
        <v>1528</v>
      </c>
      <c r="G33" s="159" t="s">
        <v>517</v>
      </c>
      <c r="H33" s="42"/>
      <c r="I33" s="159"/>
      <c r="J33" s="49" t="str">
        <f t="shared" si="1"/>
        <v>0</v>
      </c>
    </row>
    <row r="34" spans="1:10" s="161" customFormat="1" ht="51" customHeight="1" x14ac:dyDescent="0.2">
      <c r="A34" s="65" t="s">
        <v>333</v>
      </c>
      <c r="B34" s="400"/>
      <c r="C34" s="400"/>
      <c r="D34" s="399"/>
      <c r="E34" s="256">
        <v>6</v>
      </c>
      <c r="F34" s="76" t="s">
        <v>905</v>
      </c>
      <c r="G34" s="159" t="s">
        <v>518</v>
      </c>
      <c r="H34" s="42"/>
      <c r="I34" s="159"/>
      <c r="J34" s="49" t="str">
        <f t="shared" si="1"/>
        <v>0</v>
      </c>
    </row>
    <row r="35" spans="1:10" s="161" customFormat="1" ht="14.1" customHeight="1" x14ac:dyDescent="0.2">
      <c r="A35" s="6" t="s">
        <v>278</v>
      </c>
      <c r="B35" s="62" t="s">
        <v>519</v>
      </c>
      <c r="C35" s="51"/>
      <c r="D35" s="51"/>
      <c r="E35" s="51"/>
      <c r="F35" s="51"/>
      <c r="G35" s="51"/>
      <c r="H35" s="51"/>
      <c r="I35" s="51"/>
      <c r="J35" s="19"/>
    </row>
    <row r="36" spans="1:10" ht="25.5" customHeight="1" x14ac:dyDescent="0.25"/>
    <row r="37" spans="1:10" ht="25.5" x14ac:dyDescent="0.25">
      <c r="H37" s="45" t="s">
        <v>16</v>
      </c>
      <c r="I37" s="48" t="s">
        <v>48</v>
      </c>
      <c r="J37" s="46">
        <f>SUM(J9:J36)</f>
        <v>0</v>
      </c>
    </row>
    <row r="38" spans="1:10" ht="25.5" x14ac:dyDescent="0.25">
      <c r="H38" s="38" t="s">
        <v>11</v>
      </c>
      <c r="I38" s="48" t="s">
        <v>281</v>
      </c>
      <c r="J38" s="77">
        <f>J40-J37</f>
        <v>21</v>
      </c>
    </row>
    <row r="39" spans="1:10" x14ac:dyDescent="0.25">
      <c r="H39" s="45" t="s">
        <v>15</v>
      </c>
      <c r="I39" s="77"/>
      <c r="J39" s="77"/>
    </row>
    <row r="40" spans="1:10" x14ac:dyDescent="0.25">
      <c r="H40" s="47" t="s">
        <v>10</v>
      </c>
      <c r="I40" s="48" t="s">
        <v>280</v>
      </c>
      <c r="J40" s="46">
        <f>COUNTA(J8:J34)</f>
        <v>21</v>
      </c>
    </row>
  </sheetData>
  <mergeCells count="15">
    <mergeCell ref="B9:B16"/>
    <mergeCell ref="E2:G5"/>
    <mergeCell ref="C9:C16"/>
    <mergeCell ref="D9:D16"/>
    <mergeCell ref="C19:C21"/>
    <mergeCell ref="E9:E10"/>
    <mergeCell ref="B17:B22"/>
    <mergeCell ref="C17:C18"/>
    <mergeCell ref="D17:D22"/>
    <mergeCell ref="B28:B34"/>
    <mergeCell ref="D28:D34"/>
    <mergeCell ref="C28:C34"/>
    <mergeCell ref="C23:C26"/>
    <mergeCell ref="B23:B27"/>
    <mergeCell ref="D23:D26"/>
  </mergeCells>
  <conditionalFormatting sqref="H9:H10">
    <cfRule type="containsText" dxfId="629" priority="85" operator="containsText" text="TBA">
      <formula>NOT(ISERROR(SEARCH("TBA",H9)))</formula>
    </cfRule>
    <cfRule type="containsText" dxfId="628" priority="86" operator="containsText" text="Fail">
      <formula>NOT(ISERROR(SEARCH("Fail",H9)))</formula>
    </cfRule>
    <cfRule type="containsText" dxfId="627" priority="87" operator="containsText" text="Pass">
      <formula>NOT(ISERROR(SEARCH("Pass",H9)))</formula>
    </cfRule>
  </conditionalFormatting>
  <conditionalFormatting sqref="H11">
    <cfRule type="containsText" dxfId="626" priority="82" operator="containsText" text="TBA">
      <formula>NOT(ISERROR(SEARCH("TBA",H11)))</formula>
    </cfRule>
    <cfRule type="containsText" dxfId="625" priority="83" operator="containsText" text="Fail">
      <formula>NOT(ISERROR(SEARCH("Fail",H11)))</formula>
    </cfRule>
    <cfRule type="containsText" dxfId="624" priority="84" operator="containsText" text="Pass">
      <formula>NOT(ISERROR(SEARCH("Pass",H11)))</formula>
    </cfRule>
  </conditionalFormatting>
  <conditionalFormatting sqref="H13">
    <cfRule type="containsText" dxfId="623" priority="76" operator="containsText" text="TBA">
      <formula>NOT(ISERROR(SEARCH("TBA",H13)))</formula>
    </cfRule>
    <cfRule type="containsText" dxfId="622" priority="77" operator="containsText" text="Fail">
      <formula>NOT(ISERROR(SEARCH("Fail",H13)))</formula>
    </cfRule>
    <cfRule type="containsText" dxfId="621" priority="78" operator="containsText" text="Pass">
      <formula>NOT(ISERROR(SEARCH("Pass",H13)))</formula>
    </cfRule>
  </conditionalFormatting>
  <conditionalFormatting sqref="H12">
    <cfRule type="containsText" dxfId="620" priority="79" operator="containsText" text="TBA">
      <formula>NOT(ISERROR(SEARCH("TBA",H12)))</formula>
    </cfRule>
    <cfRule type="containsText" dxfId="619" priority="80" operator="containsText" text="Fail">
      <formula>NOT(ISERROR(SEARCH("Fail",H12)))</formula>
    </cfRule>
    <cfRule type="containsText" dxfId="618" priority="81" operator="containsText" text="Pass">
      <formula>NOT(ISERROR(SEARCH("Pass",H12)))</formula>
    </cfRule>
  </conditionalFormatting>
  <conditionalFormatting sqref="H16">
    <cfRule type="containsText" dxfId="617" priority="67" operator="containsText" text="TBA">
      <formula>NOT(ISERROR(SEARCH("TBA",H16)))</formula>
    </cfRule>
    <cfRule type="containsText" dxfId="616" priority="68" operator="containsText" text="Fail">
      <formula>NOT(ISERROR(SEARCH("Fail",H16)))</formula>
    </cfRule>
    <cfRule type="containsText" dxfId="615" priority="69" operator="containsText" text="Pass">
      <formula>NOT(ISERROR(SEARCH("Pass",H16)))</formula>
    </cfRule>
  </conditionalFormatting>
  <conditionalFormatting sqref="H19">
    <cfRule type="containsText" dxfId="614" priority="61" operator="containsText" text="TBA">
      <formula>NOT(ISERROR(SEARCH("TBA",H19)))</formula>
    </cfRule>
    <cfRule type="containsText" dxfId="613" priority="62" operator="containsText" text="Fail">
      <formula>NOT(ISERROR(SEARCH("Fail",H19)))</formula>
    </cfRule>
    <cfRule type="containsText" dxfId="612" priority="63" operator="containsText" text="Pass">
      <formula>NOT(ISERROR(SEARCH("Pass",H19)))</formula>
    </cfRule>
  </conditionalFormatting>
  <conditionalFormatting sqref="H14">
    <cfRule type="containsText" dxfId="611" priority="73" operator="containsText" text="TBA">
      <formula>NOT(ISERROR(SEARCH("TBA",H14)))</formula>
    </cfRule>
    <cfRule type="containsText" dxfId="610" priority="74" operator="containsText" text="Fail">
      <formula>NOT(ISERROR(SEARCH("Fail",H14)))</formula>
    </cfRule>
    <cfRule type="containsText" dxfId="609" priority="75" operator="containsText" text="Pass">
      <formula>NOT(ISERROR(SEARCH("Pass",H14)))</formula>
    </cfRule>
  </conditionalFormatting>
  <conditionalFormatting sqref="H15">
    <cfRule type="containsText" dxfId="608" priority="70" operator="containsText" text="TBA">
      <formula>NOT(ISERROR(SEARCH("TBA",H15)))</formula>
    </cfRule>
    <cfRule type="containsText" dxfId="607" priority="71" operator="containsText" text="Fail">
      <formula>NOT(ISERROR(SEARCH("Fail",H15)))</formula>
    </cfRule>
    <cfRule type="containsText" dxfId="606" priority="72" operator="containsText" text="Pass">
      <formula>NOT(ISERROR(SEARCH("Pass",H15)))</formula>
    </cfRule>
  </conditionalFormatting>
  <conditionalFormatting sqref="H18">
    <cfRule type="containsText" dxfId="605" priority="64" operator="containsText" text="TBA">
      <formula>NOT(ISERROR(SEARCH("TBA",H18)))</formula>
    </cfRule>
    <cfRule type="containsText" dxfId="604" priority="65" operator="containsText" text="Fail">
      <formula>NOT(ISERROR(SEARCH("Fail",H18)))</formula>
    </cfRule>
    <cfRule type="containsText" dxfId="603" priority="66" operator="containsText" text="Pass">
      <formula>NOT(ISERROR(SEARCH("Pass",H18)))</formula>
    </cfRule>
  </conditionalFormatting>
  <conditionalFormatting sqref="H20">
    <cfRule type="containsText" dxfId="602" priority="58" operator="containsText" text="TBA">
      <formula>NOT(ISERROR(SEARCH("TBA",H20)))</formula>
    </cfRule>
    <cfRule type="containsText" dxfId="601" priority="59" operator="containsText" text="Fail">
      <formula>NOT(ISERROR(SEARCH("Fail",H20)))</formula>
    </cfRule>
    <cfRule type="containsText" dxfId="600" priority="60" operator="containsText" text="Pass">
      <formula>NOT(ISERROR(SEARCH("Pass",H20)))</formula>
    </cfRule>
  </conditionalFormatting>
  <conditionalFormatting sqref="H21">
    <cfRule type="containsText" dxfId="599" priority="55" operator="containsText" text="TBA">
      <formula>NOT(ISERROR(SEARCH("TBA",H21)))</formula>
    </cfRule>
    <cfRule type="containsText" dxfId="598" priority="56" operator="containsText" text="Fail">
      <formula>NOT(ISERROR(SEARCH("Fail",H21)))</formula>
    </cfRule>
    <cfRule type="containsText" dxfId="597" priority="57" operator="containsText" text="Pass">
      <formula>NOT(ISERROR(SEARCH("Pass",H21)))</formula>
    </cfRule>
  </conditionalFormatting>
  <conditionalFormatting sqref="H22">
    <cfRule type="containsText" dxfId="596" priority="52" operator="containsText" text="TBA">
      <formula>NOT(ISERROR(SEARCH("TBA",H22)))</formula>
    </cfRule>
    <cfRule type="containsText" dxfId="595" priority="53" operator="containsText" text="Fail">
      <formula>NOT(ISERROR(SEARCH("Fail",H22)))</formula>
    </cfRule>
    <cfRule type="containsText" dxfId="594" priority="54" operator="containsText" text="Pass">
      <formula>NOT(ISERROR(SEARCH("Pass",H22)))</formula>
    </cfRule>
  </conditionalFormatting>
  <conditionalFormatting sqref="H24">
    <cfRule type="containsText" dxfId="593" priority="49" operator="containsText" text="TBA">
      <formula>NOT(ISERROR(SEARCH("TBA",H24)))</formula>
    </cfRule>
    <cfRule type="containsText" dxfId="592" priority="50" operator="containsText" text="Fail">
      <formula>NOT(ISERROR(SEARCH("Fail",H24)))</formula>
    </cfRule>
    <cfRule type="containsText" dxfId="591" priority="51" operator="containsText" text="Pass">
      <formula>NOT(ISERROR(SEARCH("Pass",H24)))</formula>
    </cfRule>
  </conditionalFormatting>
  <conditionalFormatting sqref="H25">
    <cfRule type="containsText" dxfId="590" priority="46" operator="containsText" text="TBA">
      <formula>NOT(ISERROR(SEARCH("TBA",H25)))</formula>
    </cfRule>
    <cfRule type="containsText" dxfId="589" priority="47" operator="containsText" text="Fail">
      <formula>NOT(ISERROR(SEARCH("Fail",H25)))</formula>
    </cfRule>
    <cfRule type="containsText" dxfId="588" priority="48" operator="containsText" text="Pass">
      <formula>NOT(ISERROR(SEARCH("Pass",H25)))</formula>
    </cfRule>
  </conditionalFormatting>
  <conditionalFormatting sqref="H26">
    <cfRule type="containsText" dxfId="587" priority="43" operator="containsText" text="TBA">
      <formula>NOT(ISERROR(SEARCH("TBA",H26)))</formula>
    </cfRule>
    <cfRule type="containsText" dxfId="586" priority="44" operator="containsText" text="Fail">
      <formula>NOT(ISERROR(SEARCH("Fail",H26)))</formula>
    </cfRule>
    <cfRule type="containsText" dxfId="585" priority="45" operator="containsText" text="Pass">
      <formula>NOT(ISERROR(SEARCH("Pass",H26)))</formula>
    </cfRule>
  </conditionalFormatting>
  <conditionalFormatting sqref="H17">
    <cfRule type="containsText" dxfId="584" priority="4" operator="containsText" text="TBA">
      <formula>NOT(ISERROR(SEARCH("TBA",H17)))</formula>
    </cfRule>
    <cfRule type="containsText" dxfId="583" priority="5" operator="containsText" text="Fail">
      <formula>NOT(ISERROR(SEARCH("Fail",H17)))</formula>
    </cfRule>
    <cfRule type="containsText" dxfId="582" priority="6" operator="containsText" text="Pass">
      <formula>NOT(ISERROR(SEARCH("Pass",H17)))</formula>
    </cfRule>
  </conditionalFormatting>
  <conditionalFormatting sqref="H23">
    <cfRule type="containsText" dxfId="581" priority="1" operator="containsText" text="TBA">
      <formula>NOT(ISERROR(SEARCH("TBA",H23)))</formula>
    </cfRule>
    <cfRule type="containsText" dxfId="580" priority="2" operator="containsText" text="Fail">
      <formula>NOT(ISERROR(SEARCH("Fail",H23)))</formula>
    </cfRule>
    <cfRule type="containsText" dxfId="579" priority="3" operator="containsText" text="Pass">
      <formula>NOT(ISERROR(SEARCH("Pass",H23)))</formula>
    </cfRule>
  </conditionalFormatting>
  <dataValidations count="4">
    <dataValidation type="list" allowBlank="1" showInputMessage="1" showErrorMessage="1" errorTitle="Test Result Status" sqref="H11:H16 H18:H22 H24:H26">
      <formula1>$H$161:$H$164</formula1>
    </dataValidation>
    <dataValidation showInputMessage="1" showErrorMessage="1" errorTitle="error - Test Result Status" sqref="H9:H10 H28 H17 H23"/>
    <dataValidation type="list" allowBlank="1" showInputMessage="1" showErrorMessage="1" sqref="I27">
      <formula1>$J$18:$J$21</formula1>
    </dataValidation>
    <dataValidation type="list" allowBlank="1" showInputMessage="1" showErrorMessage="1" errorTitle="Test Result Status" sqref="H27 H29:H34">
      <formula1>$H$153:$H$156</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28" operator="containsText" text="TBA" id="{6ABBD1CC-38DD-475B-B17D-9FC8DD7B4961}">
            <xm:f>NOT(ISERROR(SEARCH("TBA",'R1_R2 Common'!H25)))</xm:f>
            <x14:dxf>
              <font>
                <b/>
                <i val="0"/>
                <color auto="1"/>
              </font>
            </x14:dxf>
          </x14:cfRule>
          <x14:cfRule type="containsText" priority="29" operator="containsText" text="Fail" id="{98BF8778-42D7-4C33-8FBF-AB5D0F0E1AAA}">
            <xm:f>NOT(ISERROR(SEARCH("Fail",'R1_R2 Common'!H25)))</xm:f>
            <x14:dxf>
              <font>
                <b/>
                <i val="0"/>
                <color rgb="FFFF0000"/>
              </font>
            </x14:dxf>
          </x14:cfRule>
          <x14:cfRule type="containsText" priority="30" operator="containsText" text="Pass" id="{9BC5A035-7EBE-403F-8E12-95BCF2F54D61}">
            <xm:f>NOT(ISERROR(SEARCH("Pass",'R1_R2 Common'!H25)))</xm:f>
            <x14:dxf>
              <font>
                <b/>
                <i val="0"/>
                <color rgb="FF00B050"/>
              </font>
            </x14:dxf>
          </x14:cfRule>
          <xm:sqref>H27:H32</xm:sqref>
        </x14:conditionalFormatting>
        <x14:conditionalFormatting xmlns:xm="http://schemas.microsoft.com/office/excel/2006/main">
          <x14:cfRule type="containsText" priority="31" operator="containsText" text="TBA" id="{2D5DE56C-6359-446D-BF69-935F15750942}">
            <xm:f>NOT(ISERROR(SEARCH("TBA",'H:\Users\josiefung\AppData\Local\Microsoft\Windows\Temporary Internet Files\Content.Outlook\0NHFHARV\[PCEHR Usability R2 Test Specification v3.1_for combining into R1.xlsx]LISTS_CM'!#REF!)))</xm:f>
            <x14:dxf>
              <font>
                <b/>
                <i val="0"/>
                <color auto="1"/>
              </font>
            </x14:dxf>
          </x14:cfRule>
          <x14:cfRule type="containsText" priority="32" operator="containsText" text="Fail" id="{46A6A111-8EE9-493D-B96B-2FBD9E9ABE20}">
            <xm:f>NOT(ISERROR(SEARCH("Fail",'H:\Users\josiefung\AppData\Local\Microsoft\Windows\Temporary Internet Files\Content.Outlook\0NHFHARV\[PCEHR Usability R2 Test Specification v3.1_for combining into R1.xlsx]LISTS_CM'!#REF!)))</xm:f>
            <x14:dxf>
              <font>
                <b/>
                <i val="0"/>
                <color rgb="FFFF0000"/>
              </font>
            </x14:dxf>
          </x14:cfRule>
          <x14:cfRule type="containsText" priority="33" operator="containsText" text="Pass" id="{B3C1F94A-56FA-41DD-A9DB-CA9078702891}">
            <xm:f>NOT(ISERROR(SEARCH("Pass",'H:\Users\josiefung\AppData\Local\Microsoft\Windows\Temporary Internet Files\Content.Outlook\0NHFHARV\[PCEHR Usability R2 Test Specification v3.1_for combining into R1.xlsx]LISTS_CM'!#REF!)))</xm:f>
            <x14:dxf>
              <font>
                <b/>
                <i val="0"/>
                <color rgb="FF00B050"/>
              </font>
            </x14:dxf>
          </x14:cfRule>
          <xm:sqref>I27</xm:sqref>
        </x14:conditionalFormatting>
        <x14:conditionalFormatting xmlns:xm="http://schemas.microsoft.com/office/excel/2006/main">
          <x14:cfRule type="containsText" priority="796" operator="containsText" text="TBA" id="{6ABBD1CC-38DD-475B-B17D-9FC8DD7B4961}">
            <xm:f>NOT(ISERROR(SEARCH("TBA",'R1_R2 Common'!#REF!)))</xm:f>
            <x14:dxf>
              <font>
                <b/>
                <i val="0"/>
                <color auto="1"/>
              </font>
            </x14:dxf>
          </x14:cfRule>
          <x14:cfRule type="containsText" priority="797" operator="containsText" text="Fail" id="{98BF8778-42D7-4C33-8FBF-AB5D0F0E1AAA}">
            <xm:f>NOT(ISERROR(SEARCH("Fail",'R1_R2 Common'!#REF!)))</xm:f>
            <x14:dxf>
              <font>
                <b/>
                <i val="0"/>
                <color rgb="FFFF0000"/>
              </font>
            </x14:dxf>
          </x14:cfRule>
          <x14:cfRule type="containsText" priority="798" operator="containsText" text="Pass" id="{9BC5A035-7EBE-403F-8E12-95BCF2F54D61}">
            <xm:f>NOT(ISERROR(SEARCH("Pass",'R1_R2 Common'!#REF!)))</xm:f>
            <x14:dxf>
              <font>
                <b/>
                <i val="0"/>
                <color rgb="FF00B050"/>
              </font>
            </x14:dxf>
          </x14:cfRule>
          <xm:sqref>H34</xm:sqref>
        </x14:conditionalFormatting>
        <x14:conditionalFormatting xmlns:xm="http://schemas.microsoft.com/office/excel/2006/main">
          <x14:cfRule type="containsText" priority="802" operator="containsText" text="TBA" id="{6ABBD1CC-38DD-475B-B17D-9FC8DD7B4961}">
            <xm:f>NOT(ISERROR(SEARCH("TBA",'R1_R2 Common'!#REF!)))</xm:f>
            <x14:dxf>
              <font>
                <b/>
                <i val="0"/>
                <color auto="1"/>
              </font>
            </x14:dxf>
          </x14:cfRule>
          <x14:cfRule type="containsText" priority="803" operator="containsText" text="Fail" id="{98BF8778-42D7-4C33-8FBF-AB5D0F0E1AAA}">
            <xm:f>NOT(ISERROR(SEARCH("Fail",'R1_R2 Common'!#REF!)))</xm:f>
            <x14:dxf>
              <font>
                <b/>
                <i val="0"/>
                <color rgb="FFFF0000"/>
              </font>
            </x14:dxf>
          </x14:cfRule>
          <x14:cfRule type="containsText" priority="804" operator="containsText" text="Pass" id="{9BC5A035-7EBE-403F-8E12-95BCF2F54D61}">
            <xm:f>NOT(ISERROR(SEARCH("Pass",'R1_R2 Common'!#REF!)))</xm:f>
            <x14:dxf>
              <font>
                <b/>
                <i val="0"/>
                <color rgb="FF00B050"/>
              </font>
            </x14:dxf>
          </x14:cfRule>
          <xm:sqref>H33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80" zoomScaleNormal="80" workbookViewId="0">
      <selection activeCell="F9" sqref="F9"/>
    </sheetView>
  </sheetViews>
  <sheetFormatPr defaultRowHeight="15" outlineLevelRow="1" x14ac:dyDescent="0.25"/>
  <cols>
    <col min="1" max="1" width="7.7109375" customWidth="1"/>
    <col min="2" max="2" width="11" customWidth="1"/>
    <col min="3" max="3" width="65.5703125" customWidth="1"/>
    <col min="4" max="4" width="13.42578125" customWidth="1"/>
    <col min="6" max="6" width="77.42578125" customWidth="1"/>
    <col min="7" max="7" width="44.7109375" customWidth="1"/>
    <col min="8" max="8" width="18.85546875" customWidth="1"/>
    <col min="9" max="9" width="23.5703125" customWidth="1"/>
  </cols>
  <sheetData>
    <row r="1" spans="1:10" s="4" customFormat="1" ht="73.5" customHeight="1" thickBot="1" x14ac:dyDescent="0.3">
      <c r="B1" s="39" t="s">
        <v>36</v>
      </c>
      <c r="C1" s="327" t="s">
        <v>1462</v>
      </c>
      <c r="D1" s="273"/>
      <c r="E1" s="274"/>
      <c r="F1" s="275"/>
      <c r="G1" s="276"/>
      <c r="H1" s="59" t="s">
        <v>258</v>
      </c>
      <c r="I1" s="60"/>
      <c r="J1" s="277"/>
    </row>
    <row r="2" spans="1:10" s="4" customFormat="1" ht="51" customHeight="1" outlineLevel="1" x14ac:dyDescent="0.25">
      <c r="B2" s="54" t="s">
        <v>0</v>
      </c>
      <c r="C2" s="76" t="s">
        <v>913</v>
      </c>
      <c r="D2" s="278"/>
      <c r="E2" s="383" t="s">
        <v>1666</v>
      </c>
      <c r="F2" s="384"/>
      <c r="G2" s="385"/>
      <c r="H2" s="55" t="s">
        <v>161</v>
      </c>
      <c r="I2" s="61"/>
      <c r="J2" s="277"/>
    </row>
    <row r="3" spans="1:10" s="4" customFormat="1" ht="48" customHeight="1" outlineLevel="1" x14ac:dyDescent="0.25">
      <c r="B3" s="54" t="s">
        <v>159</v>
      </c>
      <c r="C3" s="76" t="s">
        <v>1038</v>
      </c>
      <c r="D3" s="279"/>
      <c r="E3" s="386"/>
      <c r="F3" s="387"/>
      <c r="G3" s="388"/>
      <c r="H3" s="55" t="s">
        <v>162</v>
      </c>
      <c r="I3" s="61"/>
      <c r="J3" s="277"/>
    </row>
    <row r="4" spans="1:10" s="4" customFormat="1" ht="121.5" customHeight="1" outlineLevel="1" x14ac:dyDescent="0.25">
      <c r="B4" s="53" t="s">
        <v>46</v>
      </c>
      <c r="C4" s="76" t="s">
        <v>1460</v>
      </c>
      <c r="D4" s="279"/>
      <c r="E4" s="386"/>
      <c r="F4" s="387"/>
      <c r="G4" s="388"/>
      <c r="H4" s="56" t="s">
        <v>163</v>
      </c>
      <c r="I4" s="61"/>
      <c r="J4" s="277"/>
    </row>
    <row r="5" spans="1:10" s="4" customFormat="1" ht="87" customHeight="1" outlineLevel="1" thickBot="1" x14ac:dyDescent="0.3">
      <c r="B5" s="74" t="s">
        <v>47</v>
      </c>
      <c r="C5" s="326" t="s">
        <v>1028</v>
      </c>
      <c r="D5" s="273"/>
      <c r="E5" s="389"/>
      <c r="F5" s="390"/>
      <c r="G5" s="391"/>
      <c r="H5" s="55" t="s">
        <v>164</v>
      </c>
      <c r="I5" s="70"/>
      <c r="J5" s="280"/>
    </row>
    <row r="6" spans="1:10" s="4" customFormat="1" ht="12.75" outlineLevel="1" x14ac:dyDescent="0.25">
      <c r="B6" s="66" t="s">
        <v>151</v>
      </c>
      <c r="C6" s="75"/>
      <c r="D6" s="71"/>
      <c r="E6" s="71"/>
      <c r="F6" s="71"/>
      <c r="G6" s="71"/>
      <c r="H6" s="72"/>
      <c r="I6" s="85"/>
      <c r="J6" s="73"/>
    </row>
    <row r="7" spans="1:10" s="26" customFormat="1" ht="67.5" customHeight="1" x14ac:dyDescent="0.25">
      <c r="A7" s="77" t="s">
        <v>1020</v>
      </c>
      <c r="B7" s="30" t="s">
        <v>152</v>
      </c>
      <c r="C7" s="22" t="s">
        <v>256</v>
      </c>
      <c r="D7" s="154" t="s">
        <v>1021</v>
      </c>
      <c r="E7" s="41" t="s">
        <v>154</v>
      </c>
      <c r="F7" s="40" t="s">
        <v>155</v>
      </c>
      <c r="G7" s="22" t="s">
        <v>158</v>
      </c>
      <c r="H7" s="21" t="s">
        <v>156</v>
      </c>
      <c r="I7" s="22" t="s">
        <v>157</v>
      </c>
      <c r="J7" s="83" t="s">
        <v>259</v>
      </c>
    </row>
    <row r="8" spans="1:10" s="161" customFormat="1" ht="14.1" customHeight="1" x14ac:dyDescent="0.2">
      <c r="A8" s="6" t="s">
        <v>278</v>
      </c>
      <c r="B8" s="62" t="s">
        <v>522</v>
      </c>
      <c r="C8" s="51"/>
      <c r="D8" s="51"/>
      <c r="E8" s="51"/>
      <c r="F8" s="51"/>
      <c r="G8" s="51"/>
      <c r="H8" s="51"/>
      <c r="I8" s="51"/>
      <c r="J8" s="19"/>
    </row>
    <row r="9" spans="1:10" s="161" customFormat="1" ht="80.25" customHeight="1" x14ac:dyDescent="0.2">
      <c r="A9" s="65" t="s">
        <v>298</v>
      </c>
      <c r="B9" s="373" t="s">
        <v>1574</v>
      </c>
      <c r="C9" s="374" t="s">
        <v>523</v>
      </c>
      <c r="D9" s="370" t="s">
        <v>49</v>
      </c>
      <c r="E9" s="394">
        <v>0</v>
      </c>
      <c r="F9" s="313" t="s">
        <v>1458</v>
      </c>
      <c r="G9" s="163"/>
      <c r="H9" s="89"/>
      <c r="I9" s="163"/>
      <c r="J9" s="163"/>
    </row>
    <row r="10" spans="1:10" s="161" customFormat="1" ht="97.5" customHeight="1" x14ac:dyDescent="0.2">
      <c r="A10" s="65" t="s">
        <v>298</v>
      </c>
      <c r="B10" s="373"/>
      <c r="C10" s="408"/>
      <c r="D10" s="370"/>
      <c r="E10" s="399"/>
      <c r="F10" s="323" t="s">
        <v>1453</v>
      </c>
      <c r="G10" s="163"/>
      <c r="H10" s="89"/>
      <c r="I10" s="163"/>
      <c r="J10" s="163"/>
    </row>
    <row r="11" spans="1:10" s="161" customFormat="1" ht="89.25" customHeight="1" x14ac:dyDescent="0.2">
      <c r="A11" s="65" t="s">
        <v>298</v>
      </c>
      <c r="B11" s="373"/>
      <c r="C11" s="408"/>
      <c r="D11" s="370"/>
      <c r="E11" s="256">
        <v>1</v>
      </c>
      <c r="F11" s="57" t="s">
        <v>524</v>
      </c>
      <c r="G11" s="57" t="s">
        <v>1497</v>
      </c>
      <c r="H11" s="42"/>
      <c r="I11" s="159"/>
      <c r="J11" s="49" t="str">
        <f t="shared" ref="J11:J17" si="0">IF(H11="","0",IF(H11="Pass",1,IF(H11="Fail",0,IF(H11="TBD",0,IF(H11="N/A",1)))))</f>
        <v>0</v>
      </c>
    </row>
    <row r="12" spans="1:10" s="161" customFormat="1" ht="99.75" customHeight="1" x14ac:dyDescent="0.2">
      <c r="A12" s="65" t="s">
        <v>298</v>
      </c>
      <c r="B12" s="373"/>
      <c r="C12" s="408"/>
      <c r="D12" s="370"/>
      <c r="E12" s="256">
        <v>2</v>
      </c>
      <c r="F12" s="57" t="s">
        <v>1495</v>
      </c>
      <c r="G12" s="220" t="s">
        <v>495</v>
      </c>
      <c r="H12" s="42"/>
      <c r="I12" s="159"/>
      <c r="J12" s="49" t="str">
        <f t="shared" si="0"/>
        <v>0</v>
      </c>
    </row>
    <row r="13" spans="1:10" s="161" customFormat="1" ht="129.75" customHeight="1" x14ac:dyDescent="0.2">
      <c r="A13" s="65" t="s">
        <v>298</v>
      </c>
      <c r="B13" s="377"/>
      <c r="C13" s="400"/>
      <c r="D13" s="378"/>
      <c r="E13" s="256">
        <v>3</v>
      </c>
      <c r="F13" s="57" t="s">
        <v>1496</v>
      </c>
      <c r="G13" s="220" t="s">
        <v>496</v>
      </c>
      <c r="H13" s="42"/>
      <c r="I13" s="159"/>
      <c r="J13" s="49" t="str">
        <f t="shared" si="0"/>
        <v>0</v>
      </c>
    </row>
    <row r="14" spans="1:10" s="161" customFormat="1" ht="93" customHeight="1" x14ac:dyDescent="0.2">
      <c r="A14" s="65" t="s">
        <v>298</v>
      </c>
      <c r="B14" s="377"/>
      <c r="C14" s="374" t="s">
        <v>526</v>
      </c>
      <c r="D14" s="378"/>
      <c r="E14" s="256">
        <v>4</v>
      </c>
      <c r="F14" s="57" t="s">
        <v>1464</v>
      </c>
      <c r="G14" s="220" t="s">
        <v>497</v>
      </c>
      <c r="H14" s="42"/>
      <c r="I14" s="159"/>
      <c r="J14" s="49" t="str">
        <f t="shared" si="0"/>
        <v>0</v>
      </c>
    </row>
    <row r="15" spans="1:10" s="161" customFormat="1" ht="93" customHeight="1" x14ac:dyDescent="0.2">
      <c r="A15" s="65" t="s">
        <v>298</v>
      </c>
      <c r="B15" s="377"/>
      <c r="C15" s="400"/>
      <c r="D15" s="378"/>
      <c r="E15" s="50">
        <v>5</v>
      </c>
      <c r="F15" s="178" t="s">
        <v>1457</v>
      </c>
      <c r="G15" s="179" t="s">
        <v>1456</v>
      </c>
      <c r="H15" s="42"/>
      <c r="I15" s="159"/>
      <c r="J15" s="49" t="str">
        <f t="shared" si="0"/>
        <v>0</v>
      </c>
    </row>
    <row r="16" spans="1:10" s="161" customFormat="1" ht="141" customHeight="1" x14ac:dyDescent="0.2">
      <c r="A16" s="65" t="s">
        <v>298</v>
      </c>
      <c r="B16" s="377"/>
      <c r="C16" s="374" t="s">
        <v>527</v>
      </c>
      <c r="D16" s="378"/>
      <c r="E16" s="256">
        <v>6</v>
      </c>
      <c r="F16" s="57" t="s">
        <v>1465</v>
      </c>
      <c r="G16" s="220" t="s">
        <v>499</v>
      </c>
      <c r="H16" s="42"/>
      <c r="I16" s="159"/>
      <c r="J16" s="49" t="str">
        <f t="shared" si="0"/>
        <v>0</v>
      </c>
    </row>
    <row r="17" spans="1:10" s="161" customFormat="1" ht="102" customHeight="1" x14ac:dyDescent="0.2">
      <c r="A17" s="65" t="s">
        <v>298</v>
      </c>
      <c r="B17" s="377"/>
      <c r="C17" s="400"/>
      <c r="D17" s="378"/>
      <c r="E17" s="256">
        <v>7</v>
      </c>
      <c r="F17" s="57" t="s">
        <v>1466</v>
      </c>
      <c r="G17" s="220" t="s">
        <v>525</v>
      </c>
      <c r="H17" s="42"/>
      <c r="I17" s="159"/>
      <c r="J17" s="49" t="str">
        <f t="shared" si="0"/>
        <v>0</v>
      </c>
    </row>
    <row r="18" spans="1:10" s="161" customFormat="1" ht="65.25" customHeight="1" x14ac:dyDescent="0.2">
      <c r="A18" s="65" t="s">
        <v>298</v>
      </c>
      <c r="B18" s="406" t="s">
        <v>1575</v>
      </c>
      <c r="C18" s="374" t="s">
        <v>1490</v>
      </c>
      <c r="D18" s="403" t="s">
        <v>49</v>
      </c>
      <c r="E18" s="394">
        <v>0</v>
      </c>
      <c r="F18" s="313" t="s">
        <v>1493</v>
      </c>
      <c r="G18" s="163"/>
      <c r="H18" s="89"/>
      <c r="I18" s="163"/>
      <c r="J18" s="163"/>
    </row>
    <row r="19" spans="1:10" s="161" customFormat="1" ht="80.25" customHeight="1" x14ac:dyDescent="0.2">
      <c r="A19" s="65" t="s">
        <v>298</v>
      </c>
      <c r="B19" s="408"/>
      <c r="C19" s="408"/>
      <c r="D19" s="402"/>
      <c r="E19" s="399"/>
      <c r="F19" s="313" t="s">
        <v>1494</v>
      </c>
      <c r="G19" s="163"/>
      <c r="H19" s="89"/>
      <c r="I19" s="163"/>
      <c r="J19" s="163"/>
    </row>
    <row r="20" spans="1:10" s="161" customFormat="1" ht="94.5" customHeight="1" x14ac:dyDescent="0.2">
      <c r="A20" s="65" t="s">
        <v>298</v>
      </c>
      <c r="B20" s="408"/>
      <c r="C20" s="400"/>
      <c r="D20" s="402"/>
      <c r="E20" s="256">
        <v>1</v>
      </c>
      <c r="F20" s="76" t="s">
        <v>1491</v>
      </c>
      <c r="G20" s="76" t="s">
        <v>1468</v>
      </c>
      <c r="H20" s="42"/>
      <c r="I20" s="159"/>
      <c r="J20" s="49" t="str">
        <f>IF(H20="","0",IF(H20="Pass",1,IF(H20="Fail",0,IF(H20="TBD",0,IF(H20="N/A",1)))))</f>
        <v>0</v>
      </c>
    </row>
    <row r="21" spans="1:10" s="161" customFormat="1" ht="55.5" customHeight="1" x14ac:dyDescent="0.2">
      <c r="A21" s="65" t="s">
        <v>298</v>
      </c>
      <c r="B21" s="408"/>
      <c r="C21" s="372" t="s">
        <v>1523</v>
      </c>
      <c r="D21" s="402"/>
      <c r="E21" s="256">
        <v>2</v>
      </c>
      <c r="F21" s="76" t="s">
        <v>1467</v>
      </c>
      <c r="G21" s="76" t="s">
        <v>1455</v>
      </c>
      <c r="H21" s="42"/>
      <c r="I21" s="159"/>
      <c r="J21" s="49" t="str">
        <f>IF(H21="","0",IF(H21="Pass",1,IF(H21="Fail",0,IF(H21="TBD",0,IF(H21="N/A",1)))))</f>
        <v>0</v>
      </c>
    </row>
    <row r="22" spans="1:10" s="161" customFormat="1" ht="50.25" customHeight="1" x14ac:dyDescent="0.2">
      <c r="A22" s="65" t="s">
        <v>298</v>
      </c>
      <c r="B22" s="408"/>
      <c r="C22" s="372"/>
      <c r="D22" s="402"/>
      <c r="E22" s="256">
        <v>3</v>
      </c>
      <c r="F22" s="76" t="s">
        <v>1469</v>
      </c>
      <c r="G22" s="76" t="s">
        <v>1473</v>
      </c>
      <c r="H22" s="42"/>
      <c r="I22" s="159"/>
      <c r="J22" s="49" t="str">
        <f>IF(H22="","0",IF(H22="Pass",1,IF(H22="Fail",0,IF(H22="TBD",0,IF(H22="N/A",1)))))</f>
        <v>0</v>
      </c>
    </row>
    <row r="23" spans="1:10" s="161" customFormat="1" ht="48" customHeight="1" x14ac:dyDescent="0.2">
      <c r="A23" s="65" t="s">
        <v>298</v>
      </c>
      <c r="B23" s="400"/>
      <c r="C23" s="372"/>
      <c r="D23" s="399"/>
      <c r="E23" s="256">
        <v>4</v>
      </c>
      <c r="F23" s="76" t="s">
        <v>1454</v>
      </c>
      <c r="G23" s="76" t="s">
        <v>503</v>
      </c>
      <c r="H23" s="42"/>
      <c r="I23" s="159"/>
      <c r="J23" s="49" t="str">
        <f>IF(H23="","0",IF(H23="Pass",1,IF(H23="Fail",0,IF(H23="TBD",0,IF(H23="N/A",1)))))</f>
        <v>0</v>
      </c>
    </row>
    <row r="24" spans="1:10" s="161" customFormat="1" ht="60" customHeight="1" x14ac:dyDescent="0.2">
      <c r="A24" s="65" t="s">
        <v>333</v>
      </c>
      <c r="B24" s="373" t="s">
        <v>1576</v>
      </c>
      <c r="C24" s="372" t="s">
        <v>441</v>
      </c>
      <c r="D24" s="370" t="s">
        <v>49</v>
      </c>
      <c r="E24" s="394">
        <v>0</v>
      </c>
      <c r="F24" s="313" t="s">
        <v>1452</v>
      </c>
      <c r="G24" s="163"/>
      <c r="H24" s="89"/>
      <c r="I24" s="163"/>
      <c r="J24" s="163"/>
    </row>
    <row r="25" spans="1:10" s="161" customFormat="1" ht="70.5" customHeight="1" x14ac:dyDescent="0.2">
      <c r="A25" s="65" t="s">
        <v>333</v>
      </c>
      <c r="B25" s="373"/>
      <c r="C25" s="372"/>
      <c r="D25" s="370"/>
      <c r="E25" s="399"/>
      <c r="F25" s="254" t="s">
        <v>1492</v>
      </c>
      <c r="G25" s="163"/>
      <c r="H25" s="89"/>
      <c r="I25" s="163"/>
      <c r="J25" s="163"/>
    </row>
    <row r="26" spans="1:10" s="161" customFormat="1" ht="47.25" customHeight="1" x14ac:dyDescent="0.2">
      <c r="A26" s="65" t="s">
        <v>333</v>
      </c>
      <c r="B26" s="377"/>
      <c r="C26" s="371"/>
      <c r="D26" s="378"/>
      <c r="E26" s="256">
        <v>1</v>
      </c>
      <c r="F26" s="76" t="s">
        <v>528</v>
      </c>
      <c r="G26" s="76" t="s">
        <v>445</v>
      </c>
      <c r="H26" s="42"/>
      <c r="I26" s="42"/>
      <c r="J26" s="49" t="str">
        <f>IF(H26="","0",IF(H26="Pass",1,IF(H26="Fail",0,IF(H26="TBD",0,IF(H26="N/A",1)))))</f>
        <v>0</v>
      </c>
    </row>
    <row r="27" spans="1:10" s="161" customFormat="1" ht="51" customHeight="1" x14ac:dyDescent="0.2">
      <c r="A27" s="65" t="s">
        <v>333</v>
      </c>
      <c r="B27" s="377"/>
      <c r="C27" s="371"/>
      <c r="D27" s="378"/>
      <c r="E27" s="256">
        <v>2</v>
      </c>
      <c r="F27" s="58" t="s">
        <v>906</v>
      </c>
      <c r="G27" s="78" t="s">
        <v>529</v>
      </c>
      <c r="H27" s="42"/>
      <c r="I27" s="42"/>
      <c r="J27" s="49" t="str">
        <f>IF(H27="","0",IF(H27="Pass",1,IF(H27="Fail",0,IF(H27="TBD",0,IF(H27="N/A",1)))))</f>
        <v>0</v>
      </c>
    </row>
    <row r="28" spans="1:10" s="161" customFormat="1" ht="138.75" customHeight="1" x14ac:dyDescent="0.2">
      <c r="A28" s="65" t="s">
        <v>333</v>
      </c>
      <c r="B28" s="377"/>
      <c r="C28" s="371"/>
      <c r="D28" s="378"/>
      <c r="E28" s="50">
        <v>3</v>
      </c>
      <c r="F28" s="76" t="s">
        <v>530</v>
      </c>
      <c r="G28" s="76" t="s">
        <v>531</v>
      </c>
      <c r="H28" s="42"/>
      <c r="I28" s="42"/>
      <c r="J28" s="49" t="str">
        <f>IF(H28="","0",IF(H28="Pass",1,IF(H28="Fail",0,IF(H28="TBD",0,IF(H28="N/A",1)))))</f>
        <v>0</v>
      </c>
    </row>
    <row r="29" spans="1:10" s="161" customFormat="1" ht="116.25" customHeight="1" x14ac:dyDescent="0.2">
      <c r="A29" s="65" t="s">
        <v>333</v>
      </c>
      <c r="B29" s="377"/>
      <c r="C29" s="371"/>
      <c r="D29" s="378"/>
      <c r="E29" s="256">
        <v>4</v>
      </c>
      <c r="F29" s="76" t="s">
        <v>532</v>
      </c>
      <c r="G29" s="76" t="s">
        <v>533</v>
      </c>
      <c r="H29" s="42"/>
      <c r="I29" s="42"/>
      <c r="J29" s="49" t="str">
        <f>IF(H29="","0",IF(H29="Pass",1,IF(H29="Fail",0,IF(H29="TBD",0,IF(H29="N/A",1)))))</f>
        <v>0</v>
      </c>
    </row>
    <row r="30" spans="1:10" s="161" customFormat="1" ht="14.1" customHeight="1" x14ac:dyDescent="0.2">
      <c r="A30" s="6" t="s">
        <v>278</v>
      </c>
      <c r="B30" s="62" t="s">
        <v>534</v>
      </c>
      <c r="C30" s="51"/>
      <c r="D30" s="51"/>
      <c r="E30" s="51"/>
      <c r="F30" s="51"/>
      <c r="G30" s="51"/>
      <c r="H30" s="51"/>
      <c r="I30" s="51"/>
      <c r="J30" s="19"/>
    </row>
    <row r="31" spans="1:10" x14ac:dyDescent="0.25">
      <c r="A31" s="6" t="s">
        <v>278</v>
      </c>
    </row>
    <row r="33" spans="8:10" ht="25.5" x14ac:dyDescent="0.25">
      <c r="H33" s="45" t="s">
        <v>16</v>
      </c>
      <c r="I33" s="48" t="s">
        <v>48</v>
      </c>
      <c r="J33" s="180">
        <f>SUM(J9:J31)</f>
        <v>0</v>
      </c>
    </row>
    <row r="34" spans="8:10" ht="25.5" x14ac:dyDescent="0.25">
      <c r="H34" s="38" t="s">
        <v>11</v>
      </c>
      <c r="I34" s="48" t="s">
        <v>281</v>
      </c>
      <c r="J34" s="36">
        <f>J36-J33</f>
        <v>15</v>
      </c>
    </row>
    <row r="35" spans="8:10" x14ac:dyDescent="0.25">
      <c r="H35" s="45" t="s">
        <v>15</v>
      </c>
      <c r="I35" s="77"/>
      <c r="J35" s="181"/>
    </row>
    <row r="36" spans="8:10" x14ac:dyDescent="0.25">
      <c r="H36" s="47" t="s">
        <v>10</v>
      </c>
      <c r="I36" s="48" t="s">
        <v>280</v>
      </c>
      <c r="J36" s="182">
        <f>COUNTA(J8:J29)</f>
        <v>15</v>
      </c>
    </row>
    <row r="37" spans="8:10" x14ac:dyDescent="0.25">
      <c r="H37" s="161"/>
      <c r="I37" s="161"/>
      <c r="J37" s="161"/>
    </row>
  </sheetData>
  <mergeCells count="16">
    <mergeCell ref="E2:G5"/>
    <mergeCell ref="D9:D17"/>
    <mergeCell ref="C21:C23"/>
    <mergeCell ref="B24:B29"/>
    <mergeCell ref="C24:C29"/>
    <mergeCell ref="D24:D29"/>
    <mergeCell ref="B9:B17"/>
    <mergeCell ref="B18:B23"/>
    <mergeCell ref="D18:D23"/>
    <mergeCell ref="E24:E25"/>
    <mergeCell ref="C16:C17"/>
    <mergeCell ref="E9:E10"/>
    <mergeCell ref="C9:C13"/>
    <mergeCell ref="C18:C20"/>
    <mergeCell ref="E18:E19"/>
    <mergeCell ref="C14:C15"/>
  </mergeCells>
  <conditionalFormatting sqref="H9:H10">
    <cfRule type="containsText" dxfId="566" priority="79" operator="containsText" text="TBA">
      <formula>NOT(ISERROR(SEARCH("TBA",H9)))</formula>
    </cfRule>
    <cfRule type="containsText" dxfId="565" priority="80" operator="containsText" text="Fail">
      <formula>NOT(ISERROR(SEARCH("Fail",H9)))</formula>
    </cfRule>
    <cfRule type="containsText" dxfId="564" priority="81" operator="containsText" text="Pass">
      <formula>NOT(ISERROR(SEARCH("Pass",H9)))</formula>
    </cfRule>
  </conditionalFormatting>
  <conditionalFormatting sqref="H24:H25">
    <cfRule type="containsText" dxfId="563" priority="73" operator="containsText" text="TBA">
      <formula>NOT(ISERROR(SEARCH("TBA",H24)))</formula>
    </cfRule>
    <cfRule type="containsText" dxfId="562" priority="74" operator="containsText" text="Fail">
      <formula>NOT(ISERROR(SEARCH("Fail",H24)))</formula>
    </cfRule>
    <cfRule type="containsText" dxfId="561" priority="75" operator="containsText" text="Pass">
      <formula>NOT(ISERROR(SEARCH("Pass",H24)))</formula>
    </cfRule>
  </conditionalFormatting>
  <conditionalFormatting sqref="H11">
    <cfRule type="containsText" dxfId="560" priority="70" operator="containsText" text="TBA">
      <formula>NOT(ISERROR(SEARCH("TBA",H11)))</formula>
    </cfRule>
    <cfRule type="containsText" dxfId="559" priority="71" operator="containsText" text="Fail">
      <formula>NOT(ISERROR(SEARCH("Fail",H11)))</formula>
    </cfRule>
    <cfRule type="containsText" dxfId="558" priority="72" operator="containsText" text="Pass">
      <formula>NOT(ISERROR(SEARCH("Pass",H11)))</formula>
    </cfRule>
  </conditionalFormatting>
  <conditionalFormatting sqref="H12">
    <cfRule type="containsText" dxfId="557" priority="67" operator="containsText" text="TBA">
      <formula>NOT(ISERROR(SEARCH("TBA",H12)))</formula>
    </cfRule>
    <cfRule type="containsText" dxfId="556" priority="68" operator="containsText" text="Fail">
      <formula>NOT(ISERROR(SEARCH("Fail",H12)))</formula>
    </cfRule>
    <cfRule type="containsText" dxfId="555" priority="69" operator="containsText" text="Pass">
      <formula>NOT(ISERROR(SEARCH("Pass",H12)))</formula>
    </cfRule>
  </conditionalFormatting>
  <conditionalFormatting sqref="H13">
    <cfRule type="containsText" dxfId="554" priority="64" operator="containsText" text="TBA">
      <formula>NOT(ISERROR(SEARCH("TBA",H13)))</formula>
    </cfRule>
    <cfRule type="containsText" dxfId="553" priority="65" operator="containsText" text="Fail">
      <formula>NOT(ISERROR(SEARCH("Fail",H13)))</formula>
    </cfRule>
    <cfRule type="containsText" dxfId="552" priority="66" operator="containsText" text="Pass">
      <formula>NOT(ISERROR(SEARCH("Pass",H13)))</formula>
    </cfRule>
  </conditionalFormatting>
  <conditionalFormatting sqref="H14:H15">
    <cfRule type="containsText" dxfId="551" priority="61" operator="containsText" text="TBA">
      <formula>NOT(ISERROR(SEARCH("TBA",H14)))</formula>
    </cfRule>
    <cfRule type="containsText" dxfId="550" priority="62" operator="containsText" text="Fail">
      <formula>NOT(ISERROR(SEARCH("Fail",H14)))</formula>
    </cfRule>
    <cfRule type="containsText" dxfId="549" priority="63" operator="containsText" text="Pass">
      <formula>NOT(ISERROR(SEARCH("Pass",H14)))</formula>
    </cfRule>
  </conditionalFormatting>
  <conditionalFormatting sqref="H16">
    <cfRule type="containsText" dxfId="548" priority="58" operator="containsText" text="TBA">
      <formula>NOT(ISERROR(SEARCH("TBA",H16)))</formula>
    </cfRule>
    <cfRule type="containsText" dxfId="547" priority="59" operator="containsText" text="Fail">
      <formula>NOT(ISERROR(SEARCH("Fail",H16)))</formula>
    </cfRule>
    <cfRule type="containsText" dxfId="546" priority="60" operator="containsText" text="Pass">
      <formula>NOT(ISERROR(SEARCH("Pass",H16)))</formula>
    </cfRule>
  </conditionalFormatting>
  <conditionalFormatting sqref="H17">
    <cfRule type="containsText" dxfId="545" priority="55" operator="containsText" text="TBA">
      <formula>NOT(ISERROR(SEARCH("TBA",H17)))</formula>
    </cfRule>
    <cfRule type="containsText" dxfId="544" priority="56" operator="containsText" text="Fail">
      <formula>NOT(ISERROR(SEARCH("Fail",H17)))</formula>
    </cfRule>
    <cfRule type="containsText" dxfId="543" priority="57" operator="containsText" text="Pass">
      <formula>NOT(ISERROR(SEARCH("Pass",H17)))</formula>
    </cfRule>
  </conditionalFormatting>
  <conditionalFormatting sqref="H20">
    <cfRule type="containsText" dxfId="542" priority="52" operator="containsText" text="TBA">
      <formula>NOT(ISERROR(SEARCH("TBA",H20)))</formula>
    </cfRule>
    <cfRule type="containsText" dxfId="541" priority="53" operator="containsText" text="Fail">
      <formula>NOT(ISERROR(SEARCH("Fail",H20)))</formula>
    </cfRule>
    <cfRule type="containsText" dxfId="540" priority="54" operator="containsText" text="Pass">
      <formula>NOT(ISERROR(SEARCH("Pass",H20)))</formula>
    </cfRule>
  </conditionalFormatting>
  <conditionalFormatting sqref="H21">
    <cfRule type="containsText" dxfId="539" priority="49" operator="containsText" text="TBA">
      <formula>NOT(ISERROR(SEARCH("TBA",H21)))</formula>
    </cfRule>
    <cfRule type="containsText" dxfId="538" priority="50" operator="containsText" text="Fail">
      <formula>NOT(ISERROR(SEARCH("Fail",H21)))</formula>
    </cfRule>
    <cfRule type="containsText" dxfId="537" priority="51" operator="containsText" text="Pass">
      <formula>NOT(ISERROR(SEARCH("Pass",H21)))</formula>
    </cfRule>
  </conditionalFormatting>
  <conditionalFormatting sqref="H22">
    <cfRule type="containsText" dxfId="536" priority="46" operator="containsText" text="TBA">
      <formula>NOT(ISERROR(SEARCH("TBA",H22)))</formula>
    </cfRule>
    <cfRule type="containsText" dxfId="535" priority="47" operator="containsText" text="Fail">
      <formula>NOT(ISERROR(SEARCH("Fail",H22)))</formula>
    </cfRule>
    <cfRule type="containsText" dxfId="534" priority="48" operator="containsText" text="Pass">
      <formula>NOT(ISERROR(SEARCH("Pass",H22)))</formula>
    </cfRule>
  </conditionalFormatting>
  <conditionalFormatting sqref="H23">
    <cfRule type="containsText" dxfId="533" priority="43" operator="containsText" text="TBA">
      <formula>NOT(ISERROR(SEARCH("TBA",H23)))</formula>
    </cfRule>
    <cfRule type="containsText" dxfId="532" priority="44" operator="containsText" text="Fail">
      <formula>NOT(ISERROR(SEARCH("Fail",H23)))</formula>
    </cfRule>
    <cfRule type="containsText" dxfId="531" priority="45" operator="containsText" text="Pass">
      <formula>NOT(ISERROR(SEARCH("Pass",H23)))</formula>
    </cfRule>
  </conditionalFormatting>
  <conditionalFormatting sqref="H26">
    <cfRule type="containsText" dxfId="530" priority="37" operator="containsText" text="TBA">
      <formula>NOT(ISERROR(SEARCH("TBA",H26)))</formula>
    </cfRule>
    <cfRule type="containsText" dxfId="529" priority="38" operator="containsText" text="Fail">
      <formula>NOT(ISERROR(SEARCH("Fail",H26)))</formula>
    </cfRule>
    <cfRule type="containsText" dxfId="528" priority="39" operator="containsText" text="Pass">
      <formula>NOT(ISERROR(SEARCH("Pass",H26)))</formula>
    </cfRule>
  </conditionalFormatting>
  <conditionalFormatting sqref="H27">
    <cfRule type="containsText" dxfId="527" priority="34" operator="containsText" text="TBA">
      <formula>NOT(ISERROR(SEARCH("TBA",H27)))</formula>
    </cfRule>
    <cfRule type="containsText" dxfId="526" priority="35" operator="containsText" text="Fail">
      <formula>NOT(ISERROR(SEARCH("Fail",H27)))</formula>
    </cfRule>
    <cfRule type="containsText" dxfId="525" priority="36" operator="containsText" text="Pass">
      <formula>NOT(ISERROR(SEARCH("Pass",H27)))</formula>
    </cfRule>
  </conditionalFormatting>
  <conditionalFormatting sqref="H28">
    <cfRule type="containsText" dxfId="524" priority="31" operator="containsText" text="TBA">
      <formula>NOT(ISERROR(SEARCH("TBA",H28)))</formula>
    </cfRule>
    <cfRule type="containsText" dxfId="523" priority="32" operator="containsText" text="Fail">
      <formula>NOT(ISERROR(SEARCH("Fail",H28)))</formula>
    </cfRule>
    <cfRule type="containsText" dxfId="522" priority="33" operator="containsText" text="Pass">
      <formula>NOT(ISERROR(SEARCH("Pass",H28)))</formula>
    </cfRule>
  </conditionalFormatting>
  <conditionalFormatting sqref="H29">
    <cfRule type="containsText" dxfId="521" priority="28" operator="containsText" text="TBA">
      <formula>NOT(ISERROR(SEARCH("TBA",H29)))</formula>
    </cfRule>
    <cfRule type="containsText" dxfId="520" priority="29" operator="containsText" text="Fail">
      <formula>NOT(ISERROR(SEARCH("Fail",H29)))</formula>
    </cfRule>
    <cfRule type="containsText" dxfId="519" priority="30" operator="containsText" text="Pass">
      <formula>NOT(ISERROR(SEARCH("Pass",H29)))</formula>
    </cfRule>
  </conditionalFormatting>
  <conditionalFormatting sqref="H18:H19">
    <cfRule type="containsText" dxfId="518" priority="25" operator="containsText" text="TBA">
      <formula>NOT(ISERROR(SEARCH("TBA",H18)))</formula>
    </cfRule>
    <cfRule type="containsText" dxfId="517" priority="26" operator="containsText" text="Fail">
      <formula>NOT(ISERROR(SEARCH("Fail",H18)))</formula>
    </cfRule>
    <cfRule type="containsText" dxfId="516" priority="27" operator="containsText" text="Pass">
      <formula>NOT(ISERROR(SEARCH("Pass",H18)))</formula>
    </cfRule>
  </conditionalFormatting>
  <dataValidations count="2">
    <dataValidation type="list" allowBlank="1" showInputMessage="1" showErrorMessage="1" errorTitle="Test Result Status" sqref="H26:H29 H20:H23 H11:H17">
      <formula1>$H$125:$H$128</formula1>
    </dataValidation>
    <dataValidation showInputMessage="1" showErrorMessage="1" errorTitle="error - Test Result Status" sqref="H9:H10 H24:H25 H18:H19"/>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9"/>
  <sheetViews>
    <sheetView showGridLines="0" zoomScale="80" zoomScaleNormal="80" workbookViewId="0">
      <pane ySplit="7" topLeftCell="A33" activePane="bottomLeft" state="frozen"/>
      <selection pane="bottomLeft" activeCell="C30" sqref="C30:C35"/>
    </sheetView>
  </sheetViews>
  <sheetFormatPr defaultColWidth="9.140625" defaultRowHeight="12.75" outlineLevelRow="2" x14ac:dyDescent="0.25"/>
  <cols>
    <col min="1" max="1" width="4.28515625" style="77" customWidth="1"/>
    <col min="2" max="2" width="9" style="28" customWidth="1"/>
    <col min="3" max="3" width="68.42578125" style="77" customWidth="1"/>
    <col min="4" max="4" width="8" style="77" customWidth="1"/>
    <col min="5" max="5" width="5.7109375" style="36" customWidth="1"/>
    <col min="6" max="6" width="62.85546875" style="77" customWidth="1"/>
    <col min="7" max="7" width="47" style="77" customWidth="1"/>
    <col min="8" max="8" width="9.7109375" style="36" customWidth="1"/>
    <col min="9" max="9" width="34" style="77" customWidth="1"/>
    <col min="10" max="10" width="5.7109375" style="77" customWidth="1"/>
    <col min="11" max="16384" width="9.140625" style="77"/>
  </cols>
  <sheetData>
    <row r="1" spans="1:11" ht="48" customHeight="1" outlineLevel="1" thickBot="1" x14ac:dyDescent="0.3">
      <c r="B1" s="39" t="s">
        <v>36</v>
      </c>
      <c r="C1" s="335" t="s">
        <v>1022</v>
      </c>
      <c r="D1" s="23"/>
      <c r="E1" s="16"/>
      <c r="F1" s="64"/>
      <c r="G1" s="63"/>
      <c r="H1" s="59" t="s">
        <v>258</v>
      </c>
      <c r="I1" s="60"/>
      <c r="J1" s="86"/>
    </row>
    <row r="2" spans="1:11" ht="42.75" customHeight="1" outlineLevel="2" x14ac:dyDescent="0.25">
      <c r="B2" s="54" t="s">
        <v>0</v>
      </c>
      <c r="C2" s="57" t="s">
        <v>914</v>
      </c>
      <c r="D2" s="29"/>
      <c r="E2" s="383" t="s">
        <v>1667</v>
      </c>
      <c r="F2" s="384"/>
      <c r="G2" s="385"/>
      <c r="H2" s="59" t="s">
        <v>161</v>
      </c>
      <c r="I2" s="61"/>
      <c r="J2" s="86"/>
    </row>
    <row r="3" spans="1:11" ht="57.75" customHeight="1" outlineLevel="2" x14ac:dyDescent="0.25">
      <c r="B3" s="54" t="s">
        <v>159</v>
      </c>
      <c r="C3" s="57" t="s">
        <v>1041</v>
      </c>
      <c r="D3" s="27"/>
      <c r="E3" s="386"/>
      <c r="F3" s="387"/>
      <c r="G3" s="388"/>
      <c r="H3" s="59" t="s">
        <v>162</v>
      </c>
      <c r="I3" s="61"/>
      <c r="J3" s="86"/>
    </row>
    <row r="4" spans="1:11" ht="72.75" customHeight="1" outlineLevel="2" x14ac:dyDescent="0.25">
      <c r="B4" s="53" t="s">
        <v>46</v>
      </c>
      <c r="C4" s="57" t="s">
        <v>1029</v>
      </c>
      <c r="D4" s="27"/>
      <c r="E4" s="386"/>
      <c r="F4" s="387"/>
      <c r="G4" s="388"/>
      <c r="H4" s="56" t="s">
        <v>163</v>
      </c>
      <c r="I4" s="61"/>
      <c r="J4" s="86"/>
    </row>
    <row r="5" spans="1:11" ht="77.25" outlineLevel="2" thickBot="1" x14ac:dyDescent="0.3">
      <c r="B5" s="74" t="s">
        <v>47</v>
      </c>
      <c r="C5" s="326" t="s">
        <v>1027</v>
      </c>
      <c r="D5" s="23"/>
      <c r="E5" s="389"/>
      <c r="F5" s="390"/>
      <c r="G5" s="391"/>
      <c r="H5" s="55" t="s">
        <v>164</v>
      </c>
      <c r="I5" s="70"/>
      <c r="J5" s="87"/>
    </row>
    <row r="6" spans="1:11" outlineLevel="2" x14ac:dyDescent="0.25">
      <c r="B6" s="66" t="s">
        <v>151</v>
      </c>
      <c r="C6" s="75"/>
      <c r="D6" s="71"/>
      <c r="E6" s="71"/>
      <c r="F6" s="71"/>
      <c r="G6" s="71"/>
      <c r="H6" s="72"/>
      <c r="I6" s="85"/>
      <c r="J6" s="73"/>
    </row>
    <row r="7" spans="1:11" ht="57" customHeight="1" x14ac:dyDescent="0.25">
      <c r="A7" s="1" t="s">
        <v>277</v>
      </c>
      <c r="B7" s="30" t="s">
        <v>152</v>
      </c>
      <c r="C7" s="22" t="s">
        <v>256</v>
      </c>
      <c r="D7" s="154" t="s">
        <v>153</v>
      </c>
      <c r="E7" s="41" t="s">
        <v>154</v>
      </c>
      <c r="F7" s="40" t="s">
        <v>155</v>
      </c>
      <c r="G7" s="22" t="s">
        <v>158</v>
      </c>
      <c r="H7" s="21" t="s">
        <v>156</v>
      </c>
      <c r="I7" s="22" t="s">
        <v>157</v>
      </c>
      <c r="J7" s="83" t="s">
        <v>259</v>
      </c>
    </row>
    <row r="8" spans="1:11" s="6" customFormat="1" ht="4.5" customHeight="1" x14ac:dyDescent="0.25">
      <c r="A8" s="146"/>
      <c r="B8" s="243"/>
      <c r="C8" s="241"/>
      <c r="D8" s="241"/>
      <c r="E8" s="241"/>
      <c r="F8" s="241"/>
      <c r="G8" s="241"/>
      <c r="H8" s="241"/>
      <c r="I8" s="241"/>
      <c r="J8" s="244"/>
    </row>
    <row r="9" spans="1:11" ht="14.1" customHeight="1" x14ac:dyDescent="0.2">
      <c r="A9" s="6" t="s">
        <v>278</v>
      </c>
      <c r="B9" s="62" t="s">
        <v>303</v>
      </c>
      <c r="C9" s="51"/>
      <c r="D9" s="51"/>
      <c r="E9" s="51"/>
      <c r="F9" s="51"/>
      <c r="G9" s="51"/>
      <c r="H9" s="51"/>
      <c r="I9" s="51"/>
      <c r="J9" s="19"/>
      <c r="K9" s="161"/>
    </row>
    <row r="10" spans="1:11" ht="50.25" customHeight="1" x14ac:dyDescent="0.2">
      <c r="A10" s="46" t="s">
        <v>298</v>
      </c>
      <c r="B10" s="416" t="s">
        <v>1577</v>
      </c>
      <c r="C10" s="372" t="s">
        <v>1384</v>
      </c>
      <c r="D10" s="370" t="s">
        <v>49</v>
      </c>
      <c r="E10" s="50">
        <v>0</v>
      </c>
      <c r="F10" s="236" t="s">
        <v>966</v>
      </c>
      <c r="G10" s="32"/>
      <c r="H10" s="32"/>
      <c r="I10" s="32"/>
      <c r="J10" s="32"/>
      <c r="K10" s="161"/>
    </row>
    <row r="11" spans="1:11" ht="184.5" customHeight="1" x14ac:dyDescent="0.2">
      <c r="A11" s="46" t="s">
        <v>298</v>
      </c>
      <c r="B11" s="416"/>
      <c r="C11" s="372"/>
      <c r="D11" s="370"/>
      <c r="E11" s="50">
        <v>1</v>
      </c>
      <c r="F11" s="58" t="s">
        <v>1220</v>
      </c>
      <c r="G11" s="58" t="s">
        <v>304</v>
      </c>
      <c r="H11" s="37"/>
      <c r="I11" s="159"/>
      <c r="J11" s="49" t="str">
        <f>IF(H11="","0",IF(H11="Pass",1,IF(H11="Fail",0,IF(H11="TBD",0,IF(H11="N/A",1)))))</f>
        <v>0</v>
      </c>
      <c r="K11" s="161"/>
    </row>
    <row r="12" spans="1:11" ht="36" customHeight="1" x14ac:dyDescent="0.2">
      <c r="A12" s="46" t="s">
        <v>298</v>
      </c>
      <c r="B12" s="417"/>
      <c r="C12" s="371"/>
      <c r="D12" s="378"/>
      <c r="E12" s="50">
        <v>2</v>
      </c>
      <c r="F12" s="58" t="s">
        <v>305</v>
      </c>
      <c r="G12" s="58" t="s">
        <v>306</v>
      </c>
      <c r="H12" s="37"/>
      <c r="I12" s="159"/>
      <c r="J12" s="49" t="str">
        <f>IF(H12="","0",IF(H12="Pass",1,IF(H12="Fail",0,IF(H12="TBD",0,IF(H12="N/A",1)))))</f>
        <v>0</v>
      </c>
      <c r="K12" s="161"/>
    </row>
    <row r="13" spans="1:11" ht="59.25" customHeight="1" x14ac:dyDescent="0.2">
      <c r="A13" s="46" t="s">
        <v>298</v>
      </c>
      <c r="B13" s="417"/>
      <c r="C13" s="371"/>
      <c r="D13" s="378"/>
      <c r="E13" s="50">
        <v>3</v>
      </c>
      <c r="F13" s="58" t="s">
        <v>1182</v>
      </c>
      <c r="G13" s="58" t="s">
        <v>1183</v>
      </c>
      <c r="H13" s="37"/>
      <c r="I13" s="159"/>
      <c r="J13" s="49" t="str">
        <f>IF(H13="","0",IF(H13="Pass",1,IF(H13="Fail",0,IF(H13="TBD",0,IF(H13="N/A",1)))))</f>
        <v>0</v>
      </c>
      <c r="K13" s="161"/>
    </row>
    <row r="14" spans="1:11" ht="36" customHeight="1" x14ac:dyDescent="0.2">
      <c r="A14" s="46" t="s">
        <v>298</v>
      </c>
      <c r="B14" s="417"/>
      <c r="C14" s="371"/>
      <c r="D14" s="378"/>
      <c r="E14" s="50">
        <v>4</v>
      </c>
      <c r="F14" s="58" t="s">
        <v>307</v>
      </c>
      <c r="G14" s="58" t="s">
        <v>308</v>
      </c>
      <c r="H14" s="37"/>
      <c r="I14" s="159"/>
      <c r="J14" s="49" t="str">
        <f>IF(H14="","0",IF(H14="Pass",1,IF(H14="Fail",0,IF(H14="TBD",0,IF(H14="N/A",1)))))</f>
        <v>0</v>
      </c>
      <c r="K14" s="161"/>
    </row>
    <row r="15" spans="1:11" ht="129" customHeight="1" x14ac:dyDescent="0.2">
      <c r="A15" s="46" t="s">
        <v>298</v>
      </c>
      <c r="B15" s="417"/>
      <c r="C15" s="371"/>
      <c r="D15" s="378"/>
      <c r="E15" s="50">
        <v>5</v>
      </c>
      <c r="F15" s="58" t="s">
        <v>309</v>
      </c>
      <c r="G15" s="58" t="s">
        <v>310</v>
      </c>
      <c r="H15" s="37"/>
      <c r="I15" s="159"/>
      <c r="J15" s="49" t="str">
        <f>IF(H15="","0",IF(H15="Pass",1,IF(H15="Fail",0,IF(H15="TBD",0,IF(H15="N/A",1)))))</f>
        <v>0</v>
      </c>
      <c r="K15" s="161"/>
    </row>
    <row r="16" spans="1:11" s="6" customFormat="1" ht="56.25" customHeight="1" x14ac:dyDescent="0.25">
      <c r="A16" s="146" t="s">
        <v>298</v>
      </c>
      <c r="B16" s="442" t="s">
        <v>1578</v>
      </c>
      <c r="C16" s="374" t="s">
        <v>1383</v>
      </c>
      <c r="D16" s="448" t="s">
        <v>59</v>
      </c>
      <c r="E16" s="394">
        <v>0</v>
      </c>
      <c r="F16" s="330" t="s">
        <v>971</v>
      </c>
      <c r="G16" s="163"/>
      <c r="H16" s="89"/>
      <c r="I16" s="163"/>
      <c r="J16" s="163"/>
    </row>
    <row r="17" spans="1:10" s="6" customFormat="1" ht="84" customHeight="1" x14ac:dyDescent="0.25">
      <c r="A17" s="146" t="s">
        <v>298</v>
      </c>
      <c r="B17" s="443"/>
      <c r="C17" s="375"/>
      <c r="D17" s="448"/>
      <c r="E17" s="399"/>
      <c r="F17" s="309" t="s">
        <v>1349</v>
      </c>
      <c r="G17" s="163"/>
      <c r="H17" s="89"/>
      <c r="I17" s="163"/>
      <c r="J17" s="163"/>
    </row>
    <row r="18" spans="1:10" ht="44.25" customHeight="1" x14ac:dyDescent="0.25">
      <c r="A18" s="46" t="s">
        <v>298</v>
      </c>
      <c r="B18" s="428"/>
      <c r="C18" s="414"/>
      <c r="D18" s="449"/>
      <c r="E18" s="50">
        <v>1</v>
      </c>
      <c r="F18" s="57" t="s">
        <v>1066</v>
      </c>
      <c r="G18" s="57" t="s">
        <v>993</v>
      </c>
      <c r="H18" s="37"/>
      <c r="I18" s="159"/>
      <c r="J18" s="49" t="str">
        <f>IF(H18="","0",IF(H18="Pass",1,IF(H18="Fail",0,IF(H18="TBD",0,IF(H18="N/A",1)))))</f>
        <v>0</v>
      </c>
    </row>
    <row r="19" spans="1:10" ht="74.25" customHeight="1" x14ac:dyDescent="0.25">
      <c r="A19" s="46"/>
      <c r="B19" s="415"/>
      <c r="C19" s="400"/>
      <c r="D19" s="249"/>
      <c r="E19" s="246">
        <v>2</v>
      </c>
      <c r="F19" s="57" t="s">
        <v>997</v>
      </c>
      <c r="G19" s="57" t="s">
        <v>311</v>
      </c>
      <c r="H19" s="37"/>
      <c r="I19" s="159"/>
      <c r="J19" s="49" t="str">
        <f>IF(H19="","0",IF(H19="Pass",1,IF(H19="Fail",0,IF(H19="TBD",0,IF(H19="N/A",1)))))</f>
        <v>0</v>
      </c>
    </row>
    <row r="20" spans="1:10" ht="71.25" customHeight="1" x14ac:dyDescent="0.25">
      <c r="A20" s="46" t="s">
        <v>298</v>
      </c>
      <c r="B20" s="442" t="s">
        <v>1579</v>
      </c>
      <c r="C20" s="374" t="s">
        <v>1385</v>
      </c>
      <c r="D20" s="409" t="s">
        <v>59</v>
      </c>
      <c r="E20" s="398">
        <v>0</v>
      </c>
      <c r="F20" s="330" t="s">
        <v>1351</v>
      </c>
      <c r="G20" s="163"/>
      <c r="H20" s="89"/>
      <c r="I20" s="163"/>
      <c r="J20" s="163"/>
    </row>
    <row r="21" spans="1:10" ht="69" customHeight="1" x14ac:dyDescent="0.25">
      <c r="A21" s="46" t="s">
        <v>298</v>
      </c>
      <c r="B21" s="443"/>
      <c r="C21" s="375"/>
      <c r="D21" s="451"/>
      <c r="E21" s="399"/>
      <c r="F21" s="309" t="s">
        <v>1350</v>
      </c>
      <c r="G21" s="163"/>
      <c r="H21" s="89"/>
      <c r="I21" s="163"/>
      <c r="J21" s="163"/>
    </row>
    <row r="22" spans="1:10" ht="114" customHeight="1" x14ac:dyDescent="0.25">
      <c r="A22" s="46" t="s">
        <v>298</v>
      </c>
      <c r="B22" s="428"/>
      <c r="C22" s="414"/>
      <c r="D22" s="422"/>
      <c r="E22" s="50">
        <v>1</v>
      </c>
      <c r="F22" s="57" t="s">
        <v>999</v>
      </c>
      <c r="G22" s="57" t="s">
        <v>994</v>
      </c>
      <c r="H22" s="37"/>
      <c r="I22" s="159"/>
      <c r="J22" s="49" t="str">
        <f>IF(H22="","0",IF(H22="Pass",1,IF(H22="Fail",0,IF(H22="TBD",0,IF(H22="N/A",1)))))</f>
        <v>0</v>
      </c>
    </row>
    <row r="23" spans="1:10" ht="53.25" customHeight="1" x14ac:dyDescent="0.25">
      <c r="A23" s="46"/>
      <c r="B23" s="415"/>
      <c r="C23" s="400"/>
      <c r="D23" s="399"/>
      <c r="E23" s="246">
        <v>2</v>
      </c>
      <c r="F23" s="57" t="s">
        <v>1000</v>
      </c>
      <c r="G23" s="57" t="s">
        <v>994</v>
      </c>
      <c r="H23" s="37"/>
      <c r="I23" s="159"/>
      <c r="J23" s="49" t="str">
        <f>IF(H23="","0",IF(H23="Pass",1,IF(H23="Fail",0,IF(H23="TBD",0,IF(H23="N/A",1)))))</f>
        <v>0</v>
      </c>
    </row>
    <row r="24" spans="1:10" ht="73.5" customHeight="1" outlineLevel="1" x14ac:dyDescent="0.25">
      <c r="A24" s="46" t="s">
        <v>298</v>
      </c>
      <c r="B24" s="416" t="s">
        <v>1580</v>
      </c>
      <c r="C24" s="372" t="s">
        <v>1386</v>
      </c>
      <c r="D24" s="380" t="s">
        <v>59</v>
      </c>
      <c r="E24" s="398">
        <v>0</v>
      </c>
      <c r="F24" s="330" t="s">
        <v>1352</v>
      </c>
      <c r="G24" s="163"/>
      <c r="H24" s="89"/>
      <c r="I24" s="163"/>
      <c r="J24" s="163"/>
    </row>
    <row r="25" spans="1:10" ht="108.75" customHeight="1" outlineLevel="1" x14ac:dyDescent="0.25">
      <c r="A25" s="46"/>
      <c r="B25" s="416"/>
      <c r="C25" s="372"/>
      <c r="D25" s="380"/>
      <c r="E25" s="399"/>
      <c r="F25" s="309" t="s">
        <v>1353</v>
      </c>
      <c r="G25" s="163"/>
      <c r="H25" s="89"/>
      <c r="I25" s="163"/>
      <c r="J25" s="163"/>
    </row>
    <row r="26" spans="1:10" ht="75.75" customHeight="1" outlineLevel="1" x14ac:dyDescent="0.25">
      <c r="A26" s="46" t="s">
        <v>298</v>
      </c>
      <c r="B26" s="417"/>
      <c r="C26" s="371"/>
      <c r="D26" s="381"/>
      <c r="E26" s="50">
        <v>1</v>
      </c>
      <c r="F26" s="57" t="s">
        <v>998</v>
      </c>
      <c r="G26" s="57" t="s">
        <v>996</v>
      </c>
      <c r="H26" s="37"/>
      <c r="I26" s="159"/>
      <c r="J26" s="49" t="str">
        <f>IF(H26="","0",IF(H26="Pass",1,IF(H26="Fail",0,IF(H26="TBD",0,IF(H26="N/A",1)))))</f>
        <v>0</v>
      </c>
    </row>
    <row r="27" spans="1:10" ht="132.75" customHeight="1" x14ac:dyDescent="0.25">
      <c r="A27" s="46" t="s">
        <v>298</v>
      </c>
      <c r="B27" s="416" t="s">
        <v>1581</v>
      </c>
      <c r="C27" s="291" t="s">
        <v>312</v>
      </c>
      <c r="D27" s="370" t="s">
        <v>49</v>
      </c>
      <c r="E27" s="398">
        <v>0</v>
      </c>
      <c r="F27" s="330" t="s">
        <v>1019</v>
      </c>
      <c r="G27" s="163"/>
      <c r="H27" s="89"/>
      <c r="I27" s="163"/>
      <c r="J27" s="163"/>
    </row>
    <row r="28" spans="1:10" ht="118.5" customHeight="1" x14ac:dyDescent="0.25">
      <c r="A28" s="46" t="s">
        <v>298</v>
      </c>
      <c r="B28" s="416"/>
      <c r="C28" s="300"/>
      <c r="D28" s="370"/>
      <c r="E28" s="399"/>
      <c r="F28" s="309" t="s">
        <v>1355</v>
      </c>
      <c r="G28" s="163"/>
      <c r="H28" s="89"/>
      <c r="I28" s="163"/>
      <c r="J28" s="163"/>
    </row>
    <row r="29" spans="1:10" ht="157.5" customHeight="1" x14ac:dyDescent="0.25">
      <c r="A29" s="46"/>
      <c r="B29" s="416"/>
      <c r="C29" s="300"/>
      <c r="D29" s="370"/>
      <c r="E29" s="261">
        <v>1</v>
      </c>
      <c r="F29" s="57" t="s">
        <v>1433</v>
      </c>
      <c r="G29" s="57" t="s">
        <v>1064</v>
      </c>
      <c r="H29" s="37"/>
      <c r="I29" s="159"/>
      <c r="J29" s="49" t="str">
        <f t="shared" ref="J29:J34" si="0">IF(H29="","0",IF(H29="Pass",1,IF(H29="Fail",0,IF(H29="TBD",0,IF(H29="N/A",1)))))</f>
        <v>0</v>
      </c>
    </row>
    <row r="30" spans="1:10" ht="147" customHeight="1" x14ac:dyDescent="0.25">
      <c r="A30" s="46" t="s">
        <v>279</v>
      </c>
      <c r="B30" s="416"/>
      <c r="C30" s="374" t="s">
        <v>1387</v>
      </c>
      <c r="D30" s="370"/>
      <c r="E30" s="50">
        <v>2</v>
      </c>
      <c r="F30" s="57" t="s">
        <v>1065</v>
      </c>
      <c r="G30" s="57" t="s">
        <v>1068</v>
      </c>
      <c r="H30" s="37"/>
      <c r="I30" s="159"/>
      <c r="J30" s="49" t="str">
        <f t="shared" si="0"/>
        <v>0</v>
      </c>
    </row>
    <row r="31" spans="1:10" ht="142.5" customHeight="1" x14ac:dyDescent="0.25">
      <c r="A31" s="46" t="s">
        <v>279</v>
      </c>
      <c r="B31" s="416"/>
      <c r="C31" s="408"/>
      <c r="D31" s="370"/>
      <c r="E31" s="50">
        <v>3</v>
      </c>
      <c r="F31" s="57" t="s">
        <v>1069</v>
      </c>
      <c r="G31" s="57" t="s">
        <v>1354</v>
      </c>
      <c r="H31" s="37"/>
      <c r="I31" s="159"/>
      <c r="J31" s="49" t="str">
        <f t="shared" si="0"/>
        <v>0</v>
      </c>
    </row>
    <row r="32" spans="1:10" ht="144.75" customHeight="1" x14ac:dyDescent="0.25">
      <c r="A32" s="46" t="s">
        <v>279</v>
      </c>
      <c r="B32" s="416"/>
      <c r="C32" s="408"/>
      <c r="D32" s="370"/>
      <c r="E32" s="50">
        <v>4</v>
      </c>
      <c r="F32" s="57" t="s">
        <v>1070</v>
      </c>
      <c r="G32" s="57" t="s">
        <v>1067</v>
      </c>
      <c r="H32" s="37"/>
      <c r="I32" s="159"/>
      <c r="J32" s="49" t="str">
        <f t="shared" si="0"/>
        <v>0</v>
      </c>
    </row>
    <row r="33" spans="1:11" ht="105" customHeight="1" x14ac:dyDescent="0.25">
      <c r="A33" s="46" t="s">
        <v>279</v>
      </c>
      <c r="B33" s="416"/>
      <c r="C33" s="408"/>
      <c r="D33" s="370"/>
      <c r="E33" s="50">
        <v>5</v>
      </c>
      <c r="F33" s="57" t="s">
        <v>1184</v>
      </c>
      <c r="G33" s="57" t="s">
        <v>1179</v>
      </c>
      <c r="H33" s="37"/>
      <c r="I33" s="159"/>
      <c r="J33" s="49" t="str">
        <f t="shared" si="0"/>
        <v>0</v>
      </c>
    </row>
    <row r="34" spans="1:11" ht="114" customHeight="1" x14ac:dyDescent="0.25">
      <c r="A34" s="46" t="s">
        <v>279</v>
      </c>
      <c r="B34" s="416"/>
      <c r="C34" s="408"/>
      <c r="D34" s="370"/>
      <c r="E34" s="50">
        <v>6</v>
      </c>
      <c r="F34" s="57" t="s">
        <v>1072</v>
      </c>
      <c r="G34" s="331" t="s">
        <v>1071</v>
      </c>
      <c r="H34" s="37"/>
      <c r="I34" s="159"/>
      <c r="J34" s="49" t="str">
        <f t="shared" si="0"/>
        <v>0</v>
      </c>
    </row>
    <row r="35" spans="1:11" ht="126.75" customHeight="1" x14ac:dyDescent="0.25">
      <c r="A35" s="46" t="s">
        <v>298</v>
      </c>
      <c r="B35" s="417"/>
      <c r="C35" s="400"/>
      <c r="D35" s="378"/>
      <c r="E35" s="50">
        <v>7</v>
      </c>
      <c r="F35" s="57" t="s">
        <v>981</v>
      </c>
      <c r="G35" s="57" t="s">
        <v>313</v>
      </c>
      <c r="H35" s="37"/>
      <c r="I35" s="159"/>
      <c r="J35" s="49" t="str">
        <f>IF(H35="","0",IF(H35="Pass",1,IF(H35="Fail",0,IF(H35="TBD",0,IF(H35="N/A",1)))))</f>
        <v>0</v>
      </c>
    </row>
    <row r="36" spans="1:11" ht="129.75" customHeight="1" x14ac:dyDescent="0.25">
      <c r="A36" s="46" t="s">
        <v>279</v>
      </c>
      <c r="B36" s="430" t="s">
        <v>1582</v>
      </c>
      <c r="C36" s="374" t="s">
        <v>1387</v>
      </c>
      <c r="D36" s="433" t="s">
        <v>49</v>
      </c>
      <c r="E36" s="450">
        <v>0</v>
      </c>
      <c r="F36" s="308" t="s">
        <v>1075</v>
      </c>
      <c r="G36" s="32"/>
      <c r="H36" s="32"/>
      <c r="I36" s="32"/>
      <c r="J36" s="32"/>
    </row>
    <row r="37" spans="1:11" ht="51" x14ac:dyDescent="0.25">
      <c r="A37" s="46" t="s">
        <v>279</v>
      </c>
      <c r="B37" s="431"/>
      <c r="C37" s="408"/>
      <c r="D37" s="434"/>
      <c r="E37" s="450"/>
      <c r="F37" s="309" t="s">
        <v>1001</v>
      </c>
      <c r="G37" s="32"/>
      <c r="H37" s="32"/>
      <c r="I37" s="32"/>
      <c r="J37" s="32"/>
    </row>
    <row r="38" spans="1:11" ht="63" customHeight="1" x14ac:dyDescent="0.25">
      <c r="A38" s="46"/>
      <c r="B38" s="431"/>
      <c r="C38" s="408"/>
      <c r="D38" s="434"/>
      <c r="E38" s="248">
        <v>1</v>
      </c>
      <c r="F38" s="57" t="s">
        <v>1074</v>
      </c>
      <c r="G38" s="57" t="s">
        <v>995</v>
      </c>
      <c r="H38" s="37"/>
      <c r="I38" s="37"/>
      <c r="J38" s="49" t="str">
        <f>IF(H38="","0",IF(H38="Pass",1,IF(H38="Fail",0,IF(H38="TBD",0,IF(H38="N/A",1)))))</f>
        <v>0</v>
      </c>
    </row>
    <row r="39" spans="1:11" ht="95.25" customHeight="1" x14ac:dyDescent="0.25">
      <c r="A39" s="46" t="s">
        <v>279</v>
      </c>
      <c r="B39" s="431"/>
      <c r="C39" s="408"/>
      <c r="D39" s="434"/>
      <c r="E39" s="93">
        <v>2</v>
      </c>
      <c r="F39" s="43" t="s">
        <v>1073</v>
      </c>
      <c r="G39" s="43" t="s">
        <v>1002</v>
      </c>
      <c r="H39" s="37"/>
      <c r="I39" s="37"/>
      <c r="J39" s="49" t="str">
        <f>IF(H39="","0",IF(H39="Pass",1,IF(H39="Fail",0,IF(H39="TBD",0,IF(H39="N/A",1)))))</f>
        <v>0</v>
      </c>
    </row>
    <row r="40" spans="1:11" ht="146.25" customHeight="1" x14ac:dyDescent="0.25">
      <c r="A40" s="46"/>
      <c r="B40" s="431"/>
      <c r="C40" s="408"/>
      <c r="D40" s="434"/>
      <c r="E40" s="289">
        <v>3</v>
      </c>
      <c r="F40" s="43" t="s">
        <v>1171</v>
      </c>
      <c r="G40" s="43"/>
      <c r="H40" s="37"/>
      <c r="I40" s="37"/>
      <c r="J40" s="49" t="str">
        <f>IF(H40="","0",IF(H40="Pass",1,IF(H40="Fail",0,IF(H40="TBD",0,IF(H40="N/A",1)))))</f>
        <v>0</v>
      </c>
    </row>
    <row r="41" spans="1:11" ht="108.75" customHeight="1" x14ac:dyDescent="0.25">
      <c r="A41" s="46"/>
      <c r="B41" s="431"/>
      <c r="C41" s="408"/>
      <c r="D41" s="434"/>
      <c r="E41" s="239">
        <v>4</v>
      </c>
      <c r="F41" s="43" t="s">
        <v>1234</v>
      </c>
      <c r="G41" s="43" t="s">
        <v>1226</v>
      </c>
      <c r="H41" s="37"/>
      <c r="I41" s="37"/>
      <c r="J41" s="49" t="str">
        <f t="shared" ref="J41" si="1">IF(H41="","0",IF(H41="Pass",1,IF(H41="Fail",0,IF(H41="TBD",0,IF(H41="N/A",1)))))</f>
        <v>0</v>
      </c>
    </row>
    <row r="42" spans="1:11" ht="128.25" customHeight="1" x14ac:dyDescent="0.25">
      <c r="A42" s="46"/>
      <c r="B42" s="432"/>
      <c r="C42" s="400"/>
      <c r="D42" s="435"/>
      <c r="E42" s="310">
        <v>5</v>
      </c>
      <c r="F42" s="57" t="s">
        <v>1230</v>
      </c>
      <c r="G42" s="57" t="s">
        <v>313</v>
      </c>
      <c r="H42" s="37"/>
      <c r="I42" s="37"/>
      <c r="J42" s="49" t="str">
        <f t="shared" ref="J42" si="2">IF(H42="","0",IF(H42="Pass",1,IF(H42="Fail",0,IF(H42="TBD",0,IF(H42="N/A",1)))))</f>
        <v>0</v>
      </c>
    </row>
    <row r="43" spans="1:11" ht="14.1" customHeight="1" x14ac:dyDescent="0.2">
      <c r="A43" s="6" t="s">
        <v>278</v>
      </c>
      <c r="B43" s="62" t="s">
        <v>314</v>
      </c>
      <c r="C43" s="51"/>
      <c r="D43" s="51"/>
      <c r="E43" s="51"/>
      <c r="F43" s="51"/>
      <c r="G43" s="51"/>
      <c r="H43" s="51"/>
      <c r="I43" s="51"/>
      <c r="J43" s="19"/>
      <c r="K43" s="161"/>
    </row>
    <row r="44" spans="1:11" s="6" customFormat="1" ht="5.25" customHeight="1" x14ac:dyDescent="0.2">
      <c r="B44" s="243"/>
      <c r="C44" s="241"/>
      <c r="D44" s="241"/>
      <c r="E44" s="241"/>
      <c r="F44" s="241"/>
      <c r="G44" s="241"/>
      <c r="H44" s="241"/>
      <c r="I44" s="241"/>
      <c r="J44" s="244"/>
      <c r="K44" s="168"/>
    </row>
    <row r="45" spans="1:11" ht="14.1" customHeight="1" x14ac:dyDescent="0.25">
      <c r="A45" s="46" t="s">
        <v>298</v>
      </c>
      <c r="B45" s="62" t="s">
        <v>1170</v>
      </c>
      <c r="C45" s="51"/>
      <c r="D45" s="51"/>
      <c r="E45" s="51"/>
      <c r="F45" s="51"/>
      <c r="G45" s="51"/>
      <c r="H45" s="51"/>
      <c r="I45" s="51"/>
      <c r="J45" s="19"/>
    </row>
    <row r="46" spans="1:11" ht="102" x14ac:dyDescent="0.25">
      <c r="A46" s="146" t="s">
        <v>298</v>
      </c>
      <c r="B46" s="436" t="s">
        <v>1583</v>
      </c>
      <c r="C46" s="374" t="s">
        <v>967</v>
      </c>
      <c r="D46" s="403" t="s">
        <v>49</v>
      </c>
      <c r="E46" s="394">
        <v>0</v>
      </c>
      <c r="F46" s="233" t="s">
        <v>1175</v>
      </c>
      <c r="G46" s="32"/>
      <c r="H46" s="32"/>
      <c r="I46" s="32"/>
      <c r="J46" s="32"/>
    </row>
    <row r="47" spans="1:11" ht="51" x14ac:dyDescent="0.25">
      <c r="A47" s="146" t="s">
        <v>298</v>
      </c>
      <c r="B47" s="408"/>
      <c r="C47" s="375"/>
      <c r="D47" s="404"/>
      <c r="E47" s="399"/>
      <c r="F47" s="309" t="s">
        <v>1176</v>
      </c>
      <c r="G47" s="32"/>
      <c r="H47" s="32"/>
      <c r="I47" s="32"/>
      <c r="J47" s="32"/>
    </row>
    <row r="48" spans="1:11" ht="45" customHeight="1" x14ac:dyDescent="0.25">
      <c r="A48" s="46" t="s">
        <v>298</v>
      </c>
      <c r="B48" s="408"/>
      <c r="C48" s="375"/>
      <c r="D48" s="404"/>
      <c r="E48" s="52">
        <v>1</v>
      </c>
      <c r="F48" s="57" t="s">
        <v>1221</v>
      </c>
      <c r="G48" s="57" t="s">
        <v>1222</v>
      </c>
      <c r="H48" s="37"/>
      <c r="I48" s="76"/>
      <c r="J48" s="49" t="str">
        <f>IF(H48="","0",IF(H48="Pass",1,IF(H48="Fail",0,IF(H48="TBD",0,IF(H48="N/A",1)))))</f>
        <v>0</v>
      </c>
    </row>
    <row r="49" spans="1:10" ht="117" customHeight="1" x14ac:dyDescent="0.25">
      <c r="A49" s="46" t="s">
        <v>298</v>
      </c>
      <c r="B49" s="408"/>
      <c r="C49" s="296"/>
      <c r="D49" s="402"/>
      <c r="E49" s="287">
        <v>2</v>
      </c>
      <c r="F49" s="57" t="s">
        <v>1224</v>
      </c>
      <c r="G49" s="58" t="s">
        <v>1223</v>
      </c>
      <c r="H49" s="37"/>
      <c r="I49" s="76"/>
      <c r="J49" s="49" t="str">
        <f>IF(H49="","0",IF(H49="Pass",1,IF(H49="Fail",0,IF(H49="TBD",0,IF(H49="N/A",1)))))</f>
        <v>0</v>
      </c>
    </row>
    <row r="50" spans="1:10" ht="195.75" customHeight="1" x14ac:dyDescent="0.25">
      <c r="A50" s="46" t="s">
        <v>298</v>
      </c>
      <c r="B50" s="408"/>
      <c r="C50" s="295" t="s">
        <v>990</v>
      </c>
      <c r="D50" s="402"/>
      <c r="E50" s="298">
        <v>3</v>
      </c>
      <c r="F50" s="57" t="s">
        <v>1428</v>
      </c>
      <c r="G50" s="57" t="s">
        <v>992</v>
      </c>
      <c r="H50" s="37"/>
      <c r="I50" s="76"/>
      <c r="J50" s="49" t="str">
        <f t="shared" ref="J50" si="3">IF(H50="","0",IF(H50="Pass",1,IF(H50="Fail",0,IF(H50="TBD",0,IF(H50="N/A",1)))))</f>
        <v>0</v>
      </c>
    </row>
    <row r="51" spans="1:10" ht="131.25" customHeight="1" x14ac:dyDescent="0.25">
      <c r="A51" s="46" t="s">
        <v>298</v>
      </c>
      <c r="B51" s="400"/>
      <c r="C51" s="245" t="s">
        <v>989</v>
      </c>
      <c r="D51" s="399"/>
      <c r="E51" s="306">
        <v>4</v>
      </c>
      <c r="F51" s="58" t="s">
        <v>1429</v>
      </c>
      <c r="G51" s="58" t="s">
        <v>1225</v>
      </c>
      <c r="H51" s="37"/>
      <c r="I51" s="76"/>
      <c r="J51" s="49" t="str">
        <f t="shared" ref="J51" si="4">IF(H51="","0",IF(H51="Pass",1,IF(H51="Fail",0,IF(H51="TBD",0,IF(H51="N/A",1)))))</f>
        <v>0</v>
      </c>
    </row>
    <row r="52" spans="1:10" ht="51.75" customHeight="1" x14ac:dyDescent="0.25">
      <c r="A52" s="46" t="s">
        <v>298</v>
      </c>
      <c r="B52" s="436" t="s">
        <v>1584</v>
      </c>
      <c r="C52" s="372" t="s">
        <v>301</v>
      </c>
      <c r="D52" s="370" t="s">
        <v>49</v>
      </c>
      <c r="E52" s="394">
        <v>0</v>
      </c>
      <c r="F52" s="292" t="s">
        <v>1076</v>
      </c>
      <c r="G52" s="32"/>
      <c r="H52" s="32"/>
      <c r="I52" s="32"/>
      <c r="J52" s="32"/>
    </row>
    <row r="53" spans="1:10" ht="32.25" customHeight="1" x14ac:dyDescent="0.25">
      <c r="A53" s="46"/>
      <c r="B53" s="452"/>
      <c r="C53" s="372"/>
      <c r="D53" s="370"/>
      <c r="E53" s="437"/>
      <c r="F53" s="293" t="s">
        <v>1356</v>
      </c>
      <c r="G53" s="32"/>
      <c r="H53" s="32"/>
      <c r="I53" s="32"/>
      <c r="J53" s="32"/>
    </row>
    <row r="54" spans="1:10" ht="102.75" customHeight="1" x14ac:dyDescent="0.25">
      <c r="A54" s="46"/>
      <c r="B54" s="452"/>
      <c r="C54" s="372"/>
      <c r="D54" s="370"/>
      <c r="E54" s="306">
        <v>1</v>
      </c>
      <c r="F54" s="57" t="s">
        <v>1077</v>
      </c>
      <c r="G54" s="58" t="s">
        <v>1003</v>
      </c>
      <c r="H54" s="37"/>
      <c r="I54" s="76"/>
      <c r="J54" s="49" t="str">
        <f>IF(H54="","0",IF(H54="Pass",1,IF(H54="Fail",0,IF(H54="TBD",0,IF(H54="N/A",1)))))</f>
        <v>0</v>
      </c>
    </row>
    <row r="55" spans="1:10" ht="74.25" customHeight="1" x14ac:dyDescent="0.25">
      <c r="A55" s="46" t="s">
        <v>298</v>
      </c>
      <c r="B55" s="452"/>
      <c r="C55" s="372"/>
      <c r="D55" s="370"/>
      <c r="E55" s="306">
        <v>2</v>
      </c>
      <c r="F55" s="57" t="s">
        <v>1235</v>
      </c>
      <c r="G55" s="58" t="s">
        <v>1004</v>
      </c>
      <c r="H55" s="37"/>
      <c r="I55" s="76"/>
      <c r="J55" s="49" t="str">
        <f t="shared" ref="J55" si="5">IF(H55="","0",IF(H55="Pass",1,IF(H55="Fail",0,IF(H55="TBD",0,IF(H55="N/A",1)))))</f>
        <v>0</v>
      </c>
    </row>
    <row r="56" spans="1:10" ht="62.25" customHeight="1" x14ac:dyDescent="0.25">
      <c r="A56" s="46" t="s">
        <v>298</v>
      </c>
      <c r="B56" s="400"/>
      <c r="C56" s="371"/>
      <c r="D56" s="378"/>
      <c r="E56" s="306">
        <v>3</v>
      </c>
      <c r="F56" s="57" t="s">
        <v>1236</v>
      </c>
      <c r="G56" s="58" t="s">
        <v>302</v>
      </c>
      <c r="H56" s="37"/>
      <c r="I56" s="159"/>
      <c r="J56" s="49" t="str">
        <f>IF(H56="","0",IF(H56="Pass",1,IF(H56="Fail",0,IF(H56="TBD",0,IF(H56="N/A",1)))))</f>
        <v>0</v>
      </c>
    </row>
    <row r="57" spans="1:10" ht="14.1" customHeight="1" x14ac:dyDescent="0.25">
      <c r="A57" s="6" t="s">
        <v>278</v>
      </c>
      <c r="B57" s="62" t="s">
        <v>1169</v>
      </c>
      <c r="C57" s="51"/>
      <c r="D57" s="51"/>
      <c r="E57" s="51"/>
      <c r="F57" s="51"/>
      <c r="G57" s="51"/>
      <c r="H57" s="51"/>
      <c r="I57" s="51"/>
      <c r="J57" s="19"/>
    </row>
    <row r="58" spans="1:10" ht="14.1" customHeight="1" x14ac:dyDescent="0.25">
      <c r="A58" s="77" t="s">
        <v>278</v>
      </c>
      <c r="B58" s="17"/>
      <c r="C58" s="18"/>
      <c r="D58" s="33"/>
      <c r="E58" s="25"/>
      <c r="F58" s="18"/>
      <c r="G58" s="18"/>
      <c r="H58" s="25"/>
      <c r="I58" s="18"/>
    </row>
    <row r="59" spans="1:10" ht="14.1" customHeight="1" x14ac:dyDescent="0.25">
      <c r="A59" s="6" t="s">
        <v>278</v>
      </c>
      <c r="B59" s="62" t="s">
        <v>315</v>
      </c>
      <c r="C59" s="51"/>
      <c r="D59" s="51"/>
      <c r="E59" s="51"/>
      <c r="F59" s="51"/>
      <c r="G59" s="51"/>
      <c r="H59" s="51"/>
      <c r="I59" s="51"/>
      <c r="J59" s="19"/>
    </row>
    <row r="60" spans="1:10" ht="47.25" customHeight="1" x14ac:dyDescent="0.25">
      <c r="A60" s="46" t="s">
        <v>298</v>
      </c>
      <c r="B60" s="416" t="s">
        <v>1586</v>
      </c>
      <c r="C60" s="372" t="s">
        <v>390</v>
      </c>
      <c r="D60" s="370" t="s">
        <v>49</v>
      </c>
      <c r="E60" s="398">
        <v>0</v>
      </c>
      <c r="F60" s="240" t="s">
        <v>991</v>
      </c>
      <c r="G60" s="163"/>
      <c r="H60" s="89"/>
      <c r="I60" s="163"/>
      <c r="J60" s="163"/>
    </row>
    <row r="61" spans="1:10" ht="195.75" customHeight="1" x14ac:dyDescent="0.25">
      <c r="A61" s="46"/>
      <c r="B61" s="416"/>
      <c r="C61" s="372"/>
      <c r="D61" s="370"/>
      <c r="E61" s="399"/>
      <c r="F61" s="57" t="s">
        <v>1430</v>
      </c>
      <c r="G61" s="163"/>
      <c r="H61" s="89"/>
      <c r="I61" s="163"/>
      <c r="J61" s="163"/>
    </row>
    <row r="62" spans="1:10" ht="62.25" customHeight="1" x14ac:dyDescent="0.25">
      <c r="A62" s="46" t="s">
        <v>298</v>
      </c>
      <c r="B62" s="417"/>
      <c r="C62" s="371"/>
      <c r="D62" s="370"/>
      <c r="E62" s="50">
        <v>1</v>
      </c>
      <c r="F62" s="43" t="s">
        <v>316</v>
      </c>
      <c r="G62" s="43" t="s">
        <v>317</v>
      </c>
      <c r="H62" s="37"/>
      <c r="I62" s="159"/>
      <c r="J62" s="49" t="str">
        <f>IF(H62="","0",IF(H62="Pass",1,IF(H62="Fail",0,IF(H62="TBD",0,IF(H62="N/A",1)))))</f>
        <v>0</v>
      </c>
    </row>
    <row r="63" spans="1:10" ht="14.1" customHeight="1" x14ac:dyDescent="0.25">
      <c r="A63" s="6" t="s">
        <v>278</v>
      </c>
      <c r="B63" s="62" t="s">
        <v>318</v>
      </c>
      <c r="C63" s="51"/>
      <c r="D63" s="51"/>
      <c r="E63" s="51"/>
      <c r="F63" s="51"/>
      <c r="G63" s="51"/>
      <c r="H63" s="51"/>
      <c r="I63" s="51"/>
      <c r="J63" s="19"/>
    </row>
    <row r="64" spans="1:10" ht="14.1" customHeight="1" x14ac:dyDescent="0.25">
      <c r="A64" s="77" t="s">
        <v>278</v>
      </c>
      <c r="B64" s="17"/>
      <c r="C64" s="18"/>
      <c r="D64" s="33"/>
      <c r="E64" s="25"/>
      <c r="F64" s="18"/>
      <c r="G64" s="18"/>
      <c r="H64" s="25"/>
      <c r="I64" s="18"/>
    </row>
    <row r="65" spans="1:11" ht="14.1" customHeight="1" x14ac:dyDescent="0.25">
      <c r="A65" s="6" t="s">
        <v>278</v>
      </c>
      <c r="B65" s="62" t="s">
        <v>979</v>
      </c>
      <c r="C65" s="51"/>
      <c r="D65" s="51"/>
      <c r="E65" s="51"/>
      <c r="F65" s="51"/>
      <c r="G65" s="51"/>
      <c r="H65" s="51"/>
      <c r="I65" s="51"/>
      <c r="J65" s="19"/>
    </row>
    <row r="66" spans="1:11" ht="51" customHeight="1" x14ac:dyDescent="0.25">
      <c r="A66" s="46" t="s">
        <v>298</v>
      </c>
      <c r="B66" s="416" t="s">
        <v>1585</v>
      </c>
      <c r="C66" s="372" t="s">
        <v>1388</v>
      </c>
      <c r="D66" s="370" t="s">
        <v>49</v>
      </c>
      <c r="E66" s="247">
        <v>0</v>
      </c>
      <c r="F66" s="250" t="s">
        <v>1005</v>
      </c>
      <c r="G66" s="163"/>
      <c r="H66" s="89"/>
      <c r="I66" s="163"/>
      <c r="J66" s="163"/>
    </row>
    <row r="67" spans="1:11" ht="198.75" customHeight="1" x14ac:dyDescent="0.25">
      <c r="A67" s="46" t="s">
        <v>298</v>
      </c>
      <c r="B67" s="416"/>
      <c r="C67" s="372"/>
      <c r="D67" s="370"/>
      <c r="E67" s="52">
        <v>1</v>
      </c>
      <c r="F67" s="57" t="s">
        <v>1185</v>
      </c>
      <c r="G67" s="57" t="s">
        <v>319</v>
      </c>
      <c r="H67" s="37"/>
      <c r="I67" s="159"/>
      <c r="J67" s="49" t="str">
        <f t="shared" ref="J67:J74" si="6">IF(H67="","0",IF(H67="Pass",1,IF(H67="Fail",0,IF(H67="TBD",0,IF(H67="N/A",1)))))</f>
        <v>0</v>
      </c>
    </row>
    <row r="68" spans="1:11" ht="99.75" customHeight="1" x14ac:dyDescent="0.2">
      <c r="A68" s="46" t="s">
        <v>298</v>
      </c>
      <c r="B68" s="416"/>
      <c r="C68" s="372"/>
      <c r="D68" s="370"/>
      <c r="E68" s="52">
        <v>2</v>
      </c>
      <c r="F68" s="57" t="s">
        <v>1186</v>
      </c>
      <c r="G68" s="57" t="s">
        <v>320</v>
      </c>
      <c r="H68" s="37"/>
      <c r="I68" s="159"/>
      <c r="J68" s="49" t="str">
        <f t="shared" si="6"/>
        <v>0</v>
      </c>
      <c r="K68" s="161"/>
    </row>
    <row r="69" spans="1:11" ht="104.25" customHeight="1" x14ac:dyDescent="0.2">
      <c r="A69" s="46" t="s">
        <v>298</v>
      </c>
      <c r="B69" s="417"/>
      <c r="C69" s="371"/>
      <c r="D69" s="378"/>
      <c r="E69" s="52">
        <v>3</v>
      </c>
      <c r="F69" s="57" t="s">
        <v>321</v>
      </c>
      <c r="G69" s="57" t="s">
        <v>322</v>
      </c>
      <c r="H69" s="37"/>
      <c r="I69" s="159"/>
      <c r="J69" s="49" t="str">
        <f t="shared" si="6"/>
        <v>0</v>
      </c>
      <c r="K69" s="161"/>
    </row>
    <row r="70" spans="1:11" ht="75.75" customHeight="1" x14ac:dyDescent="0.2">
      <c r="A70" s="46" t="s">
        <v>298</v>
      </c>
      <c r="B70" s="417"/>
      <c r="C70" s="371"/>
      <c r="D70" s="378"/>
      <c r="E70" s="50">
        <v>4</v>
      </c>
      <c r="F70" s="57" t="s">
        <v>323</v>
      </c>
      <c r="G70" s="57" t="s">
        <v>324</v>
      </c>
      <c r="H70" s="37"/>
      <c r="I70" s="159"/>
      <c r="J70" s="49" t="str">
        <f t="shared" si="6"/>
        <v>0</v>
      </c>
      <c r="K70" s="161"/>
    </row>
    <row r="71" spans="1:11" ht="66.75" customHeight="1" x14ac:dyDescent="0.25">
      <c r="A71" s="46" t="s">
        <v>298</v>
      </c>
      <c r="B71" s="417"/>
      <c r="C71" s="371"/>
      <c r="D71" s="378"/>
      <c r="E71" s="50">
        <v>5</v>
      </c>
      <c r="F71" s="57" t="s">
        <v>1061</v>
      </c>
      <c r="G71" s="57" t="s">
        <v>1177</v>
      </c>
      <c r="H71" s="37"/>
      <c r="I71" s="159"/>
      <c r="J71" s="49" t="str">
        <f t="shared" si="6"/>
        <v>0</v>
      </c>
    </row>
    <row r="72" spans="1:11" ht="153" customHeight="1" x14ac:dyDescent="0.2">
      <c r="A72" s="46" t="s">
        <v>298</v>
      </c>
      <c r="B72" s="417"/>
      <c r="C72" s="371"/>
      <c r="D72" s="378"/>
      <c r="E72" s="50">
        <v>6</v>
      </c>
      <c r="F72" s="57" t="s">
        <v>325</v>
      </c>
      <c r="G72" s="57" t="s">
        <v>326</v>
      </c>
      <c r="H72" s="37"/>
      <c r="I72" s="159"/>
      <c r="J72" s="49" t="str">
        <f t="shared" si="6"/>
        <v>0</v>
      </c>
      <c r="K72" s="161"/>
    </row>
    <row r="73" spans="1:11" ht="168" customHeight="1" x14ac:dyDescent="0.2">
      <c r="A73" s="46"/>
      <c r="B73" s="417"/>
      <c r="C73" s="371"/>
      <c r="D73" s="378"/>
      <c r="E73" s="50">
        <v>7</v>
      </c>
      <c r="F73" s="57" t="s">
        <v>1431</v>
      </c>
      <c r="G73" s="57" t="s">
        <v>1227</v>
      </c>
      <c r="H73" s="37"/>
      <c r="I73" s="159"/>
      <c r="J73" s="49" t="str">
        <f t="shared" si="6"/>
        <v>0</v>
      </c>
      <c r="K73" s="161"/>
    </row>
    <row r="74" spans="1:11" ht="129" customHeight="1" x14ac:dyDescent="0.2">
      <c r="A74" s="46" t="s">
        <v>298</v>
      </c>
      <c r="B74" s="417"/>
      <c r="C74" s="371"/>
      <c r="D74" s="378"/>
      <c r="E74" s="50">
        <v>8</v>
      </c>
      <c r="F74" s="57" t="s">
        <v>1231</v>
      </c>
      <c r="G74" s="57" t="s">
        <v>313</v>
      </c>
      <c r="H74" s="37"/>
      <c r="I74" s="159"/>
      <c r="J74" s="49" t="str">
        <f t="shared" si="6"/>
        <v>0</v>
      </c>
      <c r="K74" s="161"/>
    </row>
    <row r="75" spans="1:11" ht="60" customHeight="1" x14ac:dyDescent="0.25">
      <c r="A75" s="46" t="s">
        <v>298</v>
      </c>
      <c r="B75" s="416" t="s">
        <v>1587</v>
      </c>
      <c r="C75" s="372" t="s">
        <v>1389</v>
      </c>
      <c r="D75" s="370" t="s">
        <v>49</v>
      </c>
      <c r="E75" s="247">
        <v>0</v>
      </c>
      <c r="F75" s="250" t="s">
        <v>1537</v>
      </c>
      <c r="G75" s="163"/>
      <c r="H75" s="89"/>
      <c r="I75" s="163"/>
      <c r="J75" s="163"/>
      <c r="K75" s="164"/>
    </row>
    <row r="76" spans="1:11" ht="194.25" customHeight="1" x14ac:dyDescent="0.25">
      <c r="A76" s="46" t="s">
        <v>298</v>
      </c>
      <c r="B76" s="416"/>
      <c r="C76" s="372"/>
      <c r="D76" s="370"/>
      <c r="E76" s="52">
        <v>1</v>
      </c>
      <c r="F76" s="57" t="s">
        <v>1187</v>
      </c>
      <c r="G76" s="57" t="s">
        <v>327</v>
      </c>
      <c r="H76" s="37"/>
      <c r="I76" s="159"/>
      <c r="J76" s="49" t="str">
        <f t="shared" ref="J76:J83" si="7">IF(H76="","0",IF(H76="Pass",1,IF(H76="Fail",0,IF(H76="TBD",0,IF(H76="N/A",1)))))</f>
        <v>0</v>
      </c>
      <c r="K76" s="164"/>
    </row>
    <row r="77" spans="1:11" ht="118.5" customHeight="1" x14ac:dyDescent="0.2">
      <c r="A77" s="46" t="s">
        <v>298</v>
      </c>
      <c r="B77" s="416"/>
      <c r="C77" s="372"/>
      <c r="D77" s="370"/>
      <c r="E77" s="52">
        <v>2</v>
      </c>
      <c r="F77" s="57" t="s">
        <v>328</v>
      </c>
      <c r="G77" s="57" t="s">
        <v>320</v>
      </c>
      <c r="H77" s="37"/>
      <c r="I77" s="159"/>
      <c r="J77" s="49" t="str">
        <f t="shared" si="7"/>
        <v>0</v>
      </c>
      <c r="K77" s="161"/>
    </row>
    <row r="78" spans="1:11" ht="165.75" customHeight="1" x14ac:dyDescent="0.2">
      <c r="A78" s="46" t="s">
        <v>298</v>
      </c>
      <c r="B78" s="416"/>
      <c r="C78" s="372"/>
      <c r="D78" s="370"/>
      <c r="E78" s="52">
        <v>3</v>
      </c>
      <c r="F78" s="57" t="s">
        <v>982</v>
      </c>
      <c r="G78" s="57" t="s">
        <v>329</v>
      </c>
      <c r="H78" s="37"/>
      <c r="I78" s="159"/>
      <c r="J78" s="49" t="str">
        <f t="shared" si="7"/>
        <v>0</v>
      </c>
      <c r="K78" s="161"/>
    </row>
    <row r="79" spans="1:11" ht="88.5" customHeight="1" x14ac:dyDescent="0.2">
      <c r="A79" s="46" t="s">
        <v>298</v>
      </c>
      <c r="B79" s="417"/>
      <c r="C79" s="371"/>
      <c r="D79" s="378"/>
      <c r="E79" s="50">
        <v>4</v>
      </c>
      <c r="F79" s="57" t="s">
        <v>983</v>
      </c>
      <c r="G79" s="57" t="s">
        <v>1188</v>
      </c>
      <c r="H79" s="37"/>
      <c r="I79" s="159"/>
      <c r="J79" s="49" t="str">
        <f t="shared" si="7"/>
        <v>0</v>
      </c>
      <c r="K79" s="161"/>
    </row>
    <row r="80" spans="1:11" ht="79.5" customHeight="1" x14ac:dyDescent="0.2">
      <c r="A80" s="46" t="s">
        <v>298</v>
      </c>
      <c r="B80" s="417"/>
      <c r="C80" s="371"/>
      <c r="D80" s="378"/>
      <c r="E80" s="50">
        <v>5</v>
      </c>
      <c r="F80" s="57" t="s">
        <v>1062</v>
      </c>
      <c r="G80" s="57" t="s">
        <v>1178</v>
      </c>
      <c r="H80" s="37"/>
      <c r="I80" s="159"/>
      <c r="J80" s="49" t="str">
        <f t="shared" si="7"/>
        <v>0</v>
      </c>
      <c r="K80" s="161"/>
    </row>
    <row r="81" spans="1:11" ht="105.75" customHeight="1" x14ac:dyDescent="0.25">
      <c r="A81" s="46" t="s">
        <v>298</v>
      </c>
      <c r="B81" s="417"/>
      <c r="C81" s="371"/>
      <c r="D81" s="378"/>
      <c r="E81" s="50">
        <v>6</v>
      </c>
      <c r="F81" s="57" t="s">
        <v>1229</v>
      </c>
      <c r="G81" s="57" t="s">
        <v>1228</v>
      </c>
      <c r="H81" s="37"/>
      <c r="I81" s="159"/>
      <c r="J81" s="49" t="str">
        <f t="shared" si="7"/>
        <v>0</v>
      </c>
    </row>
    <row r="82" spans="1:11" ht="163.5" customHeight="1" x14ac:dyDescent="0.25">
      <c r="A82" s="46"/>
      <c r="B82" s="417"/>
      <c r="C82" s="371"/>
      <c r="D82" s="378"/>
      <c r="E82" s="50">
        <v>7</v>
      </c>
      <c r="F82" s="57" t="s">
        <v>1432</v>
      </c>
      <c r="G82" s="57" t="s">
        <v>1227</v>
      </c>
      <c r="H82" s="37"/>
      <c r="I82" s="159"/>
      <c r="J82" s="49" t="str">
        <f t="shared" si="7"/>
        <v>0</v>
      </c>
    </row>
    <row r="83" spans="1:11" ht="117" customHeight="1" x14ac:dyDescent="0.2">
      <c r="A83" s="46" t="s">
        <v>298</v>
      </c>
      <c r="B83" s="417"/>
      <c r="C83" s="371"/>
      <c r="D83" s="378"/>
      <c r="E83" s="50">
        <v>8</v>
      </c>
      <c r="F83" s="57" t="s">
        <v>1230</v>
      </c>
      <c r="G83" s="57" t="s">
        <v>313</v>
      </c>
      <c r="H83" s="37"/>
      <c r="I83" s="159"/>
      <c r="J83" s="49" t="str">
        <f t="shared" si="7"/>
        <v>0</v>
      </c>
      <c r="K83" s="161"/>
    </row>
    <row r="84" spans="1:11" ht="85.5" customHeight="1" x14ac:dyDescent="0.25">
      <c r="A84" s="46" t="s">
        <v>298</v>
      </c>
      <c r="B84" s="165" t="s">
        <v>1588</v>
      </c>
      <c r="C84" s="206" t="s">
        <v>330</v>
      </c>
      <c r="D84" s="156" t="s">
        <v>49</v>
      </c>
      <c r="E84" s="50">
        <v>0</v>
      </c>
      <c r="F84" s="162" t="s">
        <v>331</v>
      </c>
      <c r="G84" s="163"/>
      <c r="H84" s="89"/>
      <c r="I84" s="163"/>
      <c r="J84" s="163"/>
    </row>
    <row r="85" spans="1:11" ht="14.1" customHeight="1" x14ac:dyDescent="0.25">
      <c r="A85" s="6" t="s">
        <v>278</v>
      </c>
      <c r="B85" s="62" t="s">
        <v>980</v>
      </c>
      <c r="C85" s="51"/>
      <c r="D85" s="51"/>
      <c r="E85" s="51"/>
      <c r="F85" s="51"/>
      <c r="G85" s="51"/>
      <c r="H85" s="51"/>
      <c r="I85" s="51"/>
      <c r="J85" s="19"/>
    </row>
    <row r="86" spans="1:11" ht="14.1" customHeight="1" x14ac:dyDescent="0.25">
      <c r="A86" s="77" t="s">
        <v>278</v>
      </c>
      <c r="B86" s="17"/>
      <c r="C86" s="18"/>
      <c r="D86" s="33"/>
      <c r="E86" s="25"/>
      <c r="F86" s="18"/>
      <c r="G86" s="18"/>
      <c r="H86" s="25"/>
      <c r="I86" s="18"/>
    </row>
    <row r="87" spans="1:11" ht="14.1" customHeight="1" x14ac:dyDescent="0.25">
      <c r="A87" s="6" t="s">
        <v>278</v>
      </c>
      <c r="B87" s="62" t="s">
        <v>332</v>
      </c>
      <c r="C87" s="51"/>
      <c r="D87" s="51"/>
      <c r="E87" s="51"/>
      <c r="F87" s="51"/>
      <c r="G87" s="51"/>
      <c r="H87" s="51"/>
      <c r="I87" s="51"/>
      <c r="J87" s="19"/>
    </row>
    <row r="88" spans="1:11" ht="49.5" customHeight="1" x14ac:dyDescent="0.25">
      <c r="A88" s="146" t="s">
        <v>333</v>
      </c>
      <c r="B88" s="438" t="s">
        <v>1589</v>
      </c>
      <c r="C88" s="429" t="s">
        <v>1390</v>
      </c>
      <c r="D88" s="418" t="s">
        <v>49</v>
      </c>
      <c r="E88" s="247">
        <v>0</v>
      </c>
      <c r="F88" s="250" t="s">
        <v>1006</v>
      </c>
      <c r="G88" s="163"/>
      <c r="H88" s="89"/>
      <c r="I88" s="163"/>
      <c r="J88" s="163"/>
    </row>
    <row r="89" spans="1:11" ht="135" customHeight="1" x14ac:dyDescent="0.25">
      <c r="A89" s="146" t="s">
        <v>333</v>
      </c>
      <c r="B89" s="439"/>
      <c r="C89" s="414"/>
      <c r="D89" s="405"/>
      <c r="E89" s="50">
        <v>1</v>
      </c>
      <c r="F89" s="159" t="s">
        <v>1239</v>
      </c>
      <c r="G89" s="159" t="s">
        <v>334</v>
      </c>
      <c r="H89" s="37"/>
      <c r="I89" s="159"/>
      <c r="J89" s="49" t="str">
        <f t="shared" ref="J89:J94" si="8">IF(H89="","0",IF(H89="Pass",1,IF(H89="Fail",0,IF(H89="TBD",0,IF(H89="N/A",1)))))</f>
        <v>0</v>
      </c>
    </row>
    <row r="90" spans="1:11" ht="102.75" customHeight="1" x14ac:dyDescent="0.25">
      <c r="A90" s="146" t="s">
        <v>333</v>
      </c>
      <c r="B90" s="439"/>
      <c r="C90" s="414"/>
      <c r="D90" s="405"/>
      <c r="E90" s="50">
        <v>2</v>
      </c>
      <c r="F90" s="57" t="s">
        <v>335</v>
      </c>
      <c r="G90" s="57" t="s">
        <v>336</v>
      </c>
      <c r="H90" s="37"/>
      <c r="I90" s="159"/>
      <c r="J90" s="49" t="str">
        <f t="shared" si="8"/>
        <v>0</v>
      </c>
    </row>
    <row r="91" spans="1:11" ht="54" customHeight="1" x14ac:dyDescent="0.25">
      <c r="A91" s="146" t="s">
        <v>333</v>
      </c>
      <c r="B91" s="439"/>
      <c r="C91" s="414"/>
      <c r="D91" s="405"/>
      <c r="E91" s="50">
        <v>3</v>
      </c>
      <c r="F91" s="57" t="s">
        <v>1201</v>
      </c>
      <c r="G91" s="57" t="s">
        <v>337</v>
      </c>
      <c r="H91" s="37"/>
      <c r="I91" s="159"/>
      <c r="J91" s="49" t="str">
        <f t="shared" si="8"/>
        <v>0</v>
      </c>
    </row>
    <row r="92" spans="1:11" ht="40.5" customHeight="1" x14ac:dyDescent="0.25">
      <c r="A92" s="146" t="s">
        <v>333</v>
      </c>
      <c r="B92" s="439"/>
      <c r="C92" s="414"/>
      <c r="D92" s="419"/>
      <c r="E92" s="52">
        <v>4</v>
      </c>
      <c r="F92" s="57" t="s">
        <v>1203</v>
      </c>
      <c r="G92" s="46" t="s">
        <v>1202</v>
      </c>
      <c r="H92" s="37"/>
      <c r="I92" s="159"/>
      <c r="J92" s="49" t="str">
        <f t="shared" si="8"/>
        <v>0</v>
      </c>
    </row>
    <row r="93" spans="1:11" ht="79.5" customHeight="1" x14ac:dyDescent="0.25">
      <c r="A93" s="146" t="s">
        <v>333</v>
      </c>
      <c r="B93" s="439"/>
      <c r="C93" s="400"/>
      <c r="D93" s="420"/>
      <c r="E93" s="298">
        <v>5</v>
      </c>
      <c r="F93" s="57" t="s">
        <v>1200</v>
      </c>
      <c r="G93" s="57" t="s">
        <v>1205</v>
      </c>
      <c r="H93" s="37"/>
      <c r="I93" s="159"/>
      <c r="J93" s="49" t="str">
        <f t="shared" si="8"/>
        <v>0</v>
      </c>
    </row>
    <row r="94" spans="1:11" ht="191.25" x14ac:dyDescent="0.25">
      <c r="A94" s="146" t="s">
        <v>333</v>
      </c>
      <c r="B94" s="440"/>
      <c r="C94" s="429" t="s">
        <v>1391</v>
      </c>
      <c r="D94" s="420"/>
      <c r="E94" s="52">
        <v>6</v>
      </c>
      <c r="F94" s="57" t="s">
        <v>1237</v>
      </c>
      <c r="G94" s="57" t="s">
        <v>1204</v>
      </c>
      <c r="H94" s="37"/>
      <c r="I94" s="159"/>
      <c r="J94" s="49" t="str">
        <f t="shared" si="8"/>
        <v>0</v>
      </c>
    </row>
    <row r="95" spans="1:11" ht="123.75" customHeight="1" x14ac:dyDescent="0.25">
      <c r="A95" s="146"/>
      <c r="B95" s="441"/>
      <c r="C95" s="400"/>
      <c r="D95" s="415"/>
      <c r="E95" s="298">
        <v>7</v>
      </c>
      <c r="F95" s="57" t="s">
        <v>1230</v>
      </c>
      <c r="G95" s="57" t="s">
        <v>313</v>
      </c>
      <c r="H95" s="37"/>
      <c r="I95" s="159"/>
      <c r="J95" s="49" t="str">
        <f t="shared" ref="J95" si="9">IF(H95="","0",IF(H95="Pass",1,IF(H95="Fail",0,IF(H95="TBD",0,IF(H95="N/A",1)))))</f>
        <v>0</v>
      </c>
    </row>
    <row r="96" spans="1:11" ht="14.1" customHeight="1" x14ac:dyDescent="0.25">
      <c r="A96" s="6" t="s">
        <v>278</v>
      </c>
      <c r="B96" s="62" t="s">
        <v>339</v>
      </c>
      <c r="C96" s="51"/>
      <c r="D96" s="51"/>
      <c r="E96" s="51"/>
      <c r="F96" s="51"/>
      <c r="G96" s="51"/>
      <c r="H96" s="51"/>
      <c r="I96" s="51"/>
      <c r="J96" s="19"/>
    </row>
    <row r="97" spans="1:10" ht="14.1" customHeight="1" x14ac:dyDescent="0.25">
      <c r="A97" s="77" t="s">
        <v>278</v>
      </c>
      <c r="B97" s="17"/>
      <c r="C97" s="17"/>
      <c r="D97" s="33"/>
      <c r="E97" s="25"/>
      <c r="F97" s="18"/>
      <c r="G97" s="18"/>
      <c r="H97" s="25"/>
      <c r="I97" s="18"/>
    </row>
    <row r="98" spans="1:10" ht="14.1" customHeight="1" x14ac:dyDescent="0.25">
      <c r="A98" s="6" t="s">
        <v>278</v>
      </c>
      <c r="B98" s="62" t="s">
        <v>1189</v>
      </c>
      <c r="C98" s="51"/>
      <c r="D98" s="51"/>
      <c r="E98" s="51"/>
      <c r="F98" s="51"/>
      <c r="G98" s="51"/>
      <c r="H98" s="51"/>
      <c r="I98" s="51"/>
      <c r="J98" s="19"/>
    </row>
    <row r="99" spans="1:10" s="6" customFormat="1" ht="53.25" customHeight="1" x14ac:dyDescent="0.25">
      <c r="A99" s="46" t="s">
        <v>298</v>
      </c>
      <c r="B99" s="442" t="s">
        <v>1590</v>
      </c>
      <c r="C99" s="371" t="s">
        <v>1393</v>
      </c>
      <c r="D99" s="403" t="s">
        <v>49</v>
      </c>
      <c r="E99" s="247">
        <v>0</v>
      </c>
      <c r="F99" s="309" t="s">
        <v>1392</v>
      </c>
      <c r="G99" s="163"/>
      <c r="H99" s="89"/>
      <c r="I99" s="163"/>
      <c r="J99" s="163"/>
    </row>
    <row r="100" spans="1:10" s="6" customFormat="1" ht="189.75" customHeight="1" x14ac:dyDescent="0.25">
      <c r="A100" s="46" t="s">
        <v>298</v>
      </c>
      <c r="B100" s="443"/>
      <c r="C100" s="371"/>
      <c r="D100" s="404"/>
      <c r="E100" s="52">
        <v>1</v>
      </c>
      <c r="F100" s="57" t="s">
        <v>1243</v>
      </c>
      <c r="G100" s="57" t="s">
        <v>1241</v>
      </c>
      <c r="H100" s="37"/>
      <c r="I100" s="57"/>
      <c r="J100" s="49" t="str">
        <f t="shared" ref="J100:J107" si="10">IF(H100="","0",IF(H100="Pass",1,IF(H100="Fail",0,IF(H100="TBD",0,IF(H100="N/A",1)))))</f>
        <v>0</v>
      </c>
    </row>
    <row r="101" spans="1:10" s="6" customFormat="1" ht="56.25" customHeight="1" x14ac:dyDescent="0.25">
      <c r="A101" s="46" t="s">
        <v>298</v>
      </c>
      <c r="B101" s="443"/>
      <c r="C101" s="371"/>
      <c r="D101" s="404"/>
      <c r="E101" s="52">
        <v>2</v>
      </c>
      <c r="F101" s="57" t="s">
        <v>1242</v>
      </c>
      <c r="G101" s="57" t="s">
        <v>1240</v>
      </c>
      <c r="H101" s="37"/>
      <c r="I101" s="57"/>
      <c r="J101" s="49" t="str">
        <f t="shared" si="10"/>
        <v>0</v>
      </c>
    </row>
    <row r="102" spans="1:10" s="6" customFormat="1" ht="53.25" customHeight="1" x14ac:dyDescent="0.25">
      <c r="A102" s="46" t="s">
        <v>298</v>
      </c>
      <c r="B102" s="428"/>
      <c r="C102" s="371"/>
      <c r="D102" s="405"/>
      <c r="E102" s="50">
        <v>3</v>
      </c>
      <c r="F102" s="57" t="s">
        <v>1232</v>
      </c>
      <c r="G102" s="57" t="s">
        <v>340</v>
      </c>
      <c r="H102" s="37"/>
      <c r="I102" s="42"/>
      <c r="J102" s="49" t="str">
        <f t="shared" si="10"/>
        <v>0</v>
      </c>
    </row>
    <row r="103" spans="1:10" s="6" customFormat="1" ht="92.25" customHeight="1" x14ac:dyDescent="0.25">
      <c r="A103" s="46" t="s">
        <v>298</v>
      </c>
      <c r="B103" s="428"/>
      <c r="C103" s="371"/>
      <c r="D103" s="405"/>
      <c r="E103" s="50">
        <v>4</v>
      </c>
      <c r="F103" s="57" t="s">
        <v>1244</v>
      </c>
      <c r="G103" s="57" t="s">
        <v>1246</v>
      </c>
      <c r="H103" s="37"/>
      <c r="I103" s="159"/>
      <c r="J103" s="49" t="str">
        <f t="shared" si="10"/>
        <v>0</v>
      </c>
    </row>
    <row r="104" spans="1:10" s="6" customFormat="1" ht="138.75" customHeight="1" x14ac:dyDescent="0.25">
      <c r="A104" s="46" t="s">
        <v>298</v>
      </c>
      <c r="B104" s="428"/>
      <c r="C104" s="371"/>
      <c r="D104" s="405"/>
      <c r="E104" s="50">
        <v>5</v>
      </c>
      <c r="F104" s="57" t="s">
        <v>1245</v>
      </c>
      <c r="G104" s="57" t="s">
        <v>1247</v>
      </c>
      <c r="H104" s="37"/>
      <c r="I104" s="159"/>
      <c r="J104" s="49" t="str">
        <f t="shared" si="10"/>
        <v>0</v>
      </c>
    </row>
    <row r="105" spans="1:10" s="6" customFormat="1" ht="128.25" customHeight="1" x14ac:dyDescent="0.25">
      <c r="A105" s="46" t="s">
        <v>298</v>
      </c>
      <c r="B105" s="428"/>
      <c r="C105" s="371"/>
      <c r="D105" s="405"/>
      <c r="E105" s="50">
        <v>6</v>
      </c>
      <c r="F105" s="57" t="s">
        <v>984</v>
      </c>
      <c r="G105" s="57" t="s">
        <v>313</v>
      </c>
      <c r="H105" s="37"/>
      <c r="I105" s="159"/>
      <c r="J105" s="49" t="str">
        <f t="shared" si="10"/>
        <v>0</v>
      </c>
    </row>
    <row r="106" spans="1:10" ht="80.25" customHeight="1" x14ac:dyDescent="0.25">
      <c r="A106" s="46" t="s">
        <v>298</v>
      </c>
      <c r="B106" s="444"/>
      <c r="C106" s="206" t="s">
        <v>1394</v>
      </c>
      <c r="D106" s="402"/>
      <c r="E106" s="50">
        <v>7</v>
      </c>
      <c r="F106" s="57" t="s">
        <v>1248</v>
      </c>
      <c r="G106" s="57" t="s">
        <v>1190</v>
      </c>
      <c r="H106" s="37"/>
      <c r="I106" s="159"/>
      <c r="J106" s="49" t="str">
        <f t="shared" si="10"/>
        <v>0</v>
      </c>
    </row>
    <row r="107" spans="1:10" ht="88.5" customHeight="1" x14ac:dyDescent="0.25">
      <c r="A107" s="46" t="s">
        <v>298</v>
      </c>
      <c r="B107" s="444"/>
      <c r="C107" s="206" t="s">
        <v>1395</v>
      </c>
      <c r="D107" s="402"/>
      <c r="E107" s="50">
        <v>8</v>
      </c>
      <c r="F107" s="57" t="s">
        <v>975</v>
      </c>
      <c r="G107" s="57" t="s">
        <v>976</v>
      </c>
      <c r="H107" s="37"/>
      <c r="I107" s="159"/>
      <c r="J107" s="49" t="str">
        <f t="shared" si="10"/>
        <v>0</v>
      </c>
    </row>
    <row r="108" spans="1:10" ht="136.5" customHeight="1" x14ac:dyDescent="0.25">
      <c r="A108" s="46" t="s">
        <v>298</v>
      </c>
      <c r="B108" s="445"/>
      <c r="C108" s="206" t="s">
        <v>1396</v>
      </c>
      <c r="D108" s="399"/>
      <c r="E108" s="50">
        <v>9</v>
      </c>
      <c r="F108" s="57" t="s">
        <v>341</v>
      </c>
      <c r="G108" s="57" t="s">
        <v>342</v>
      </c>
      <c r="H108" s="37"/>
      <c r="I108" s="159"/>
      <c r="J108" s="49" t="str">
        <f>IF(H108="","0",IF(H108="Pass",1,IF(H108="Fail",0,IF(H108="TBD",0,IF(H108="N/A",1)))))</f>
        <v>0</v>
      </c>
    </row>
    <row r="109" spans="1:10" ht="70.5" customHeight="1" x14ac:dyDescent="0.25">
      <c r="A109" s="46" t="s">
        <v>298</v>
      </c>
      <c r="B109" s="416" t="s">
        <v>1591</v>
      </c>
      <c r="C109" s="371" t="s">
        <v>1397</v>
      </c>
      <c r="D109" s="380" t="s">
        <v>59</v>
      </c>
      <c r="E109" s="50">
        <v>0</v>
      </c>
      <c r="F109" s="162" t="s">
        <v>1406</v>
      </c>
      <c r="G109" s="163"/>
      <c r="H109" s="89"/>
      <c r="I109" s="163"/>
      <c r="J109" s="163"/>
    </row>
    <row r="110" spans="1:10" ht="84.75" customHeight="1" x14ac:dyDescent="0.25">
      <c r="A110" s="46" t="s">
        <v>298</v>
      </c>
      <c r="B110" s="417"/>
      <c r="C110" s="371"/>
      <c r="D110" s="381"/>
      <c r="E110" s="50">
        <v>1</v>
      </c>
      <c r="F110" s="57" t="s">
        <v>1191</v>
      </c>
      <c r="G110" s="57" t="s">
        <v>1192</v>
      </c>
      <c r="H110" s="37"/>
      <c r="I110" s="42"/>
      <c r="J110" s="49" t="str">
        <f>IF(H110="","0",IF(H110="Pass",1,IF(H110="Fail",0,IF(H110="TBD",0,IF(H110="N/A",1)))))</f>
        <v>0</v>
      </c>
    </row>
    <row r="111" spans="1:10" ht="72" customHeight="1" x14ac:dyDescent="0.25">
      <c r="A111" s="46" t="s">
        <v>298</v>
      </c>
      <c r="B111" s="416" t="s">
        <v>1592</v>
      </c>
      <c r="C111" s="371" t="s">
        <v>1398</v>
      </c>
      <c r="D111" s="380" t="s">
        <v>59</v>
      </c>
      <c r="E111" s="50">
        <v>0</v>
      </c>
      <c r="F111" s="162" t="s">
        <v>1405</v>
      </c>
      <c r="G111" s="163"/>
      <c r="H111" s="89"/>
      <c r="I111" s="163"/>
      <c r="J111" s="163"/>
    </row>
    <row r="112" spans="1:10" ht="67.5" customHeight="1" x14ac:dyDescent="0.25">
      <c r="A112" s="46" t="s">
        <v>298</v>
      </c>
      <c r="B112" s="417"/>
      <c r="C112" s="371"/>
      <c r="D112" s="381"/>
      <c r="E112" s="50">
        <v>1</v>
      </c>
      <c r="F112" s="57" t="s">
        <v>1007</v>
      </c>
      <c r="G112" s="57" t="s">
        <v>1193</v>
      </c>
      <c r="H112" s="37"/>
      <c r="I112" s="159"/>
      <c r="J112" s="49" t="str">
        <f>IF(H112="","0",IF(H112="Pass",1,IF(H112="Fail",0,IF(H112="TBD",0,IF(H112="N/A",1)))))</f>
        <v>0</v>
      </c>
    </row>
    <row r="113" spans="1:10" ht="14.1" customHeight="1" x14ac:dyDescent="0.25">
      <c r="A113" s="6" t="s">
        <v>278</v>
      </c>
      <c r="B113" s="62" t="s">
        <v>1194</v>
      </c>
      <c r="C113" s="51"/>
      <c r="D113" s="51"/>
      <c r="E113" s="51"/>
      <c r="F113" s="51"/>
      <c r="G113" s="51"/>
      <c r="H113" s="51"/>
      <c r="I113" s="51"/>
      <c r="J113" s="19"/>
    </row>
    <row r="114" spans="1:10" ht="14.1" customHeight="1" x14ac:dyDescent="0.25">
      <c r="A114" s="77" t="s">
        <v>278</v>
      </c>
      <c r="B114" s="17"/>
      <c r="C114" s="18"/>
      <c r="D114" s="33"/>
      <c r="E114" s="25"/>
      <c r="F114" s="18"/>
      <c r="G114" s="18"/>
      <c r="H114" s="25"/>
      <c r="I114" s="18"/>
    </row>
    <row r="115" spans="1:10" ht="14.1" customHeight="1" x14ac:dyDescent="0.25">
      <c r="A115" s="6" t="s">
        <v>278</v>
      </c>
      <c r="B115" s="62" t="s">
        <v>1195</v>
      </c>
      <c r="C115" s="51"/>
      <c r="D115" s="51"/>
      <c r="E115" s="51"/>
      <c r="F115" s="51"/>
      <c r="G115" s="51"/>
      <c r="H115" s="51"/>
      <c r="I115" s="51"/>
      <c r="J115" s="19"/>
    </row>
    <row r="116" spans="1:10" ht="59.25" customHeight="1" x14ac:dyDescent="0.25">
      <c r="A116" s="46" t="s">
        <v>298</v>
      </c>
      <c r="B116" s="416" t="s">
        <v>1593</v>
      </c>
      <c r="C116" s="371" t="s">
        <v>1382</v>
      </c>
      <c r="D116" s="370" t="s">
        <v>49</v>
      </c>
      <c r="E116" s="242">
        <v>0</v>
      </c>
      <c r="F116" s="237" t="s">
        <v>1399</v>
      </c>
      <c r="G116" s="163"/>
      <c r="H116" s="89"/>
      <c r="I116" s="163"/>
      <c r="J116" s="163"/>
    </row>
    <row r="117" spans="1:10" ht="237" customHeight="1" x14ac:dyDescent="0.25">
      <c r="A117" s="46" t="s">
        <v>298</v>
      </c>
      <c r="B117" s="416"/>
      <c r="C117" s="371"/>
      <c r="D117" s="370"/>
      <c r="E117" s="50">
        <v>1</v>
      </c>
      <c r="F117" s="57" t="s">
        <v>1249</v>
      </c>
      <c r="G117" s="57" t="s">
        <v>1206</v>
      </c>
      <c r="H117" s="37"/>
      <c r="I117" s="159"/>
      <c r="J117" s="49" t="str">
        <f t="shared" ref="J117:J134" si="11">IF(H117="","0",IF(H117="Pass",1,IF(H117="Fail",0,IF(H117="TBD",0,IF(H117="N/A",1)))))</f>
        <v>0</v>
      </c>
    </row>
    <row r="118" spans="1:10" ht="118.5" customHeight="1" x14ac:dyDescent="0.25">
      <c r="A118" s="46" t="s">
        <v>298</v>
      </c>
      <c r="B118" s="416"/>
      <c r="C118" s="371"/>
      <c r="D118" s="370"/>
      <c r="E118" s="50">
        <v>2</v>
      </c>
      <c r="F118" s="57" t="s">
        <v>1250</v>
      </c>
      <c r="G118" s="57" t="s">
        <v>343</v>
      </c>
      <c r="H118" s="37"/>
      <c r="I118" s="159"/>
      <c r="J118" s="49" t="str">
        <f t="shared" si="11"/>
        <v>0</v>
      </c>
    </row>
    <row r="119" spans="1:10" ht="137.25" customHeight="1" x14ac:dyDescent="0.25">
      <c r="A119" s="46" t="s">
        <v>298</v>
      </c>
      <c r="B119" s="416"/>
      <c r="C119" s="371"/>
      <c r="D119" s="370"/>
      <c r="E119" s="50">
        <v>3</v>
      </c>
      <c r="F119" s="57" t="s">
        <v>1357</v>
      </c>
      <c r="G119" s="57" t="s">
        <v>1227</v>
      </c>
      <c r="H119" s="37"/>
      <c r="I119" s="159"/>
      <c r="J119" s="49" t="str">
        <f t="shared" si="11"/>
        <v>0</v>
      </c>
    </row>
    <row r="120" spans="1:10" ht="85.5" customHeight="1" x14ac:dyDescent="0.25">
      <c r="A120" s="46" t="s">
        <v>298</v>
      </c>
      <c r="B120" s="417"/>
      <c r="C120" s="371"/>
      <c r="D120" s="378"/>
      <c r="E120" s="50">
        <v>4</v>
      </c>
      <c r="F120" s="57" t="s">
        <v>1233</v>
      </c>
      <c r="G120" s="57" t="s">
        <v>313</v>
      </c>
      <c r="H120" s="37"/>
      <c r="I120" s="159"/>
      <c r="J120" s="49" t="str">
        <f t="shared" si="11"/>
        <v>0</v>
      </c>
    </row>
    <row r="121" spans="1:10" ht="209.25" customHeight="1" x14ac:dyDescent="0.25">
      <c r="A121" s="46" t="s">
        <v>298</v>
      </c>
      <c r="B121" s="416" t="s">
        <v>1594</v>
      </c>
      <c r="C121" s="371" t="s">
        <v>1400</v>
      </c>
      <c r="D121" s="370" t="s">
        <v>49</v>
      </c>
      <c r="E121" s="50">
        <v>1</v>
      </c>
      <c r="F121" s="57" t="s">
        <v>1208</v>
      </c>
      <c r="G121" s="57" t="s">
        <v>1207</v>
      </c>
      <c r="H121" s="37"/>
      <c r="I121" s="159"/>
      <c r="J121" s="49" t="str">
        <f t="shared" si="11"/>
        <v>0</v>
      </c>
    </row>
    <row r="122" spans="1:10" ht="117" customHeight="1" x14ac:dyDescent="0.25">
      <c r="A122" s="46" t="s">
        <v>298</v>
      </c>
      <c r="B122" s="416"/>
      <c r="C122" s="371"/>
      <c r="D122" s="370"/>
      <c r="E122" s="50">
        <v>2</v>
      </c>
      <c r="F122" s="57" t="s">
        <v>977</v>
      </c>
      <c r="G122" s="57" t="s">
        <v>344</v>
      </c>
      <c r="H122" s="37"/>
      <c r="I122" s="159"/>
      <c r="J122" s="49" t="str">
        <f t="shared" si="11"/>
        <v>0</v>
      </c>
    </row>
    <row r="123" spans="1:10" ht="89.25" customHeight="1" x14ac:dyDescent="0.25">
      <c r="A123" s="46" t="s">
        <v>298</v>
      </c>
      <c r="B123" s="417"/>
      <c r="C123" s="371"/>
      <c r="D123" s="378"/>
      <c r="E123" s="50">
        <v>3</v>
      </c>
      <c r="F123" s="57" t="s">
        <v>985</v>
      </c>
      <c r="G123" s="57" t="s">
        <v>313</v>
      </c>
      <c r="H123" s="37"/>
      <c r="I123" s="159"/>
      <c r="J123" s="49" t="str">
        <f t="shared" si="11"/>
        <v>0</v>
      </c>
    </row>
    <row r="124" spans="1:10" ht="185.25" customHeight="1" x14ac:dyDescent="0.25">
      <c r="A124" s="46" t="s">
        <v>298</v>
      </c>
      <c r="B124" s="416" t="s">
        <v>1595</v>
      </c>
      <c r="C124" s="371" t="s">
        <v>1400</v>
      </c>
      <c r="D124" s="370" t="s">
        <v>49</v>
      </c>
      <c r="E124" s="50">
        <v>1</v>
      </c>
      <c r="F124" s="57" t="s">
        <v>1210</v>
      </c>
      <c r="G124" s="57" t="s">
        <v>1209</v>
      </c>
      <c r="H124" s="37"/>
      <c r="I124" s="159"/>
      <c r="J124" s="49" t="str">
        <f t="shared" si="11"/>
        <v>0</v>
      </c>
    </row>
    <row r="125" spans="1:10" ht="114" customHeight="1" x14ac:dyDescent="0.25">
      <c r="A125" s="46" t="s">
        <v>298</v>
      </c>
      <c r="B125" s="416"/>
      <c r="C125" s="371"/>
      <c r="D125" s="370"/>
      <c r="E125" s="50">
        <v>2</v>
      </c>
      <c r="F125" s="57" t="s">
        <v>978</v>
      </c>
      <c r="G125" s="57" t="s">
        <v>344</v>
      </c>
      <c r="H125" s="37"/>
      <c r="I125" s="159"/>
      <c r="J125" s="49" t="str">
        <f t="shared" si="11"/>
        <v>0</v>
      </c>
    </row>
    <row r="126" spans="1:10" ht="89.25" customHeight="1" x14ac:dyDescent="0.25">
      <c r="A126" s="46" t="s">
        <v>298</v>
      </c>
      <c r="B126" s="417"/>
      <c r="C126" s="371"/>
      <c r="D126" s="378"/>
      <c r="E126" s="50">
        <v>3</v>
      </c>
      <c r="F126" s="57" t="s">
        <v>985</v>
      </c>
      <c r="G126" s="57" t="s">
        <v>313</v>
      </c>
      <c r="H126" s="37"/>
      <c r="I126" s="159"/>
      <c r="J126" s="49" t="str">
        <f t="shared" si="11"/>
        <v>0</v>
      </c>
    </row>
    <row r="127" spans="1:10" ht="160.5" customHeight="1" x14ac:dyDescent="0.25">
      <c r="A127" s="46" t="s">
        <v>298</v>
      </c>
      <c r="B127" s="416" t="s">
        <v>1596</v>
      </c>
      <c r="C127" s="371" t="s">
        <v>1401</v>
      </c>
      <c r="D127" s="370" t="s">
        <v>49</v>
      </c>
      <c r="E127" s="50">
        <v>1</v>
      </c>
      <c r="F127" s="57" t="s">
        <v>1212</v>
      </c>
      <c r="G127" s="57" t="s">
        <v>1196</v>
      </c>
      <c r="H127" s="37"/>
      <c r="I127" s="159"/>
      <c r="J127" s="49" t="str">
        <f t="shared" si="11"/>
        <v>0</v>
      </c>
    </row>
    <row r="128" spans="1:10" ht="93.75" customHeight="1" x14ac:dyDescent="0.25">
      <c r="A128" s="46" t="s">
        <v>298</v>
      </c>
      <c r="B128" s="416"/>
      <c r="C128" s="371"/>
      <c r="D128" s="370"/>
      <c r="E128" s="50">
        <v>2</v>
      </c>
      <c r="F128" s="57" t="s">
        <v>1197</v>
      </c>
      <c r="G128" s="57" t="s">
        <v>1211</v>
      </c>
      <c r="H128" s="37"/>
      <c r="I128" s="159"/>
      <c r="J128" s="49" t="str">
        <f t="shared" si="11"/>
        <v>0</v>
      </c>
    </row>
    <row r="129" spans="1:11" ht="105" customHeight="1" x14ac:dyDescent="0.25">
      <c r="A129" s="46" t="s">
        <v>298</v>
      </c>
      <c r="B129" s="416"/>
      <c r="C129" s="371"/>
      <c r="D129" s="370"/>
      <c r="E129" s="50">
        <v>3</v>
      </c>
      <c r="F129" s="57" t="s">
        <v>345</v>
      </c>
      <c r="G129" s="57" t="s">
        <v>346</v>
      </c>
      <c r="H129" s="37"/>
      <c r="I129" s="159"/>
      <c r="J129" s="49" t="str">
        <f t="shared" si="11"/>
        <v>0</v>
      </c>
    </row>
    <row r="130" spans="1:11" ht="167.25" customHeight="1" x14ac:dyDescent="0.25">
      <c r="A130" s="46" t="s">
        <v>298</v>
      </c>
      <c r="B130" s="416" t="s">
        <v>1597</v>
      </c>
      <c r="C130" s="371" t="s">
        <v>1402</v>
      </c>
      <c r="D130" s="370" t="s">
        <v>49</v>
      </c>
      <c r="E130" s="50">
        <v>1</v>
      </c>
      <c r="F130" s="57" t="s">
        <v>1214</v>
      </c>
      <c r="G130" s="57" t="s">
        <v>1213</v>
      </c>
      <c r="H130" s="37"/>
      <c r="I130" s="42"/>
      <c r="J130" s="49" t="str">
        <f t="shared" si="11"/>
        <v>0</v>
      </c>
    </row>
    <row r="131" spans="1:11" ht="105" customHeight="1" x14ac:dyDescent="0.25">
      <c r="A131" s="46" t="s">
        <v>298</v>
      </c>
      <c r="B131" s="416"/>
      <c r="C131" s="371"/>
      <c r="D131" s="370"/>
      <c r="E131" s="50">
        <v>2</v>
      </c>
      <c r="F131" s="57" t="s">
        <v>347</v>
      </c>
      <c r="G131" s="57" t="s">
        <v>348</v>
      </c>
      <c r="H131" s="37"/>
      <c r="I131" s="159"/>
      <c r="J131" s="49" t="str">
        <f t="shared" si="11"/>
        <v>0</v>
      </c>
    </row>
    <row r="132" spans="1:11" ht="93.75" customHeight="1" x14ac:dyDescent="0.25">
      <c r="A132" s="46" t="s">
        <v>298</v>
      </c>
      <c r="B132" s="417"/>
      <c r="C132" s="446"/>
      <c r="D132" s="447"/>
      <c r="E132" s="50">
        <v>3</v>
      </c>
      <c r="F132" s="57" t="s">
        <v>985</v>
      </c>
      <c r="G132" s="57" t="s">
        <v>313</v>
      </c>
      <c r="H132" s="37"/>
      <c r="I132" s="159"/>
      <c r="J132" s="49" t="str">
        <f t="shared" si="11"/>
        <v>0</v>
      </c>
    </row>
    <row r="133" spans="1:11" ht="200.25" customHeight="1" x14ac:dyDescent="0.25">
      <c r="A133" s="46" t="s">
        <v>298</v>
      </c>
      <c r="B133" s="416" t="s">
        <v>1598</v>
      </c>
      <c r="C133" s="371" t="s">
        <v>1403</v>
      </c>
      <c r="D133" s="370" t="s">
        <v>49</v>
      </c>
      <c r="E133" s="50">
        <v>1</v>
      </c>
      <c r="F133" s="57" t="s">
        <v>1215</v>
      </c>
      <c r="G133" s="57" t="s">
        <v>1180</v>
      </c>
      <c r="H133" s="37"/>
      <c r="I133" s="159"/>
      <c r="J133" s="49" t="str">
        <f t="shared" si="11"/>
        <v>0</v>
      </c>
    </row>
    <row r="134" spans="1:11" ht="111.75" customHeight="1" x14ac:dyDescent="0.25">
      <c r="A134" s="46" t="s">
        <v>298</v>
      </c>
      <c r="B134" s="416"/>
      <c r="C134" s="371"/>
      <c r="D134" s="370"/>
      <c r="E134" s="50">
        <v>2</v>
      </c>
      <c r="F134" s="57" t="s">
        <v>974</v>
      </c>
      <c r="G134" s="57" t="s">
        <v>986</v>
      </c>
      <c r="H134" s="37"/>
      <c r="I134" s="159"/>
      <c r="J134" s="49" t="str">
        <f t="shared" si="11"/>
        <v>0</v>
      </c>
    </row>
    <row r="135" spans="1:11" ht="14.1" customHeight="1" x14ac:dyDescent="0.25">
      <c r="A135" s="6" t="s">
        <v>278</v>
      </c>
      <c r="B135" s="62" t="s">
        <v>1198</v>
      </c>
      <c r="C135" s="51"/>
      <c r="D135" s="51"/>
      <c r="E135" s="51"/>
      <c r="F135" s="51"/>
      <c r="G135" s="51"/>
      <c r="H135" s="51"/>
      <c r="I135" s="51"/>
      <c r="J135" s="19"/>
    </row>
    <row r="136" spans="1:11" ht="14.1" customHeight="1" x14ac:dyDescent="0.25">
      <c r="A136" s="77" t="s">
        <v>278</v>
      </c>
      <c r="B136" s="17"/>
      <c r="C136" s="18"/>
      <c r="D136" s="33"/>
      <c r="E136" s="25"/>
      <c r="F136" s="18"/>
      <c r="G136" s="18"/>
      <c r="H136" s="25"/>
      <c r="I136" s="18"/>
    </row>
    <row r="137" spans="1:11" ht="14.1" customHeight="1" x14ac:dyDescent="0.25">
      <c r="A137" s="6" t="s">
        <v>278</v>
      </c>
      <c r="B137" s="62" t="s">
        <v>349</v>
      </c>
      <c r="C137" s="51"/>
      <c r="D137" s="51"/>
      <c r="E137" s="51"/>
      <c r="F137" s="51"/>
      <c r="G137" s="51"/>
      <c r="H137" s="51"/>
      <c r="I137" s="51"/>
      <c r="J137" s="19"/>
    </row>
    <row r="138" spans="1:11" ht="82.5" customHeight="1" x14ac:dyDescent="0.2">
      <c r="A138" s="46" t="s">
        <v>298</v>
      </c>
      <c r="B138" s="416" t="s">
        <v>1599</v>
      </c>
      <c r="C138" s="371" t="s">
        <v>1404</v>
      </c>
      <c r="D138" s="380" t="s">
        <v>59</v>
      </c>
      <c r="E138" s="398">
        <v>0</v>
      </c>
      <c r="F138" s="309" t="s">
        <v>1168</v>
      </c>
      <c r="G138" s="163"/>
      <c r="H138" s="89"/>
      <c r="I138" s="163"/>
      <c r="J138" s="163"/>
      <c r="K138" s="161"/>
    </row>
    <row r="139" spans="1:11" ht="117" customHeight="1" x14ac:dyDescent="0.2">
      <c r="A139" s="46"/>
      <c r="B139" s="416"/>
      <c r="C139" s="371"/>
      <c r="D139" s="380"/>
      <c r="E139" s="399"/>
      <c r="F139" s="309" t="s">
        <v>1219</v>
      </c>
      <c r="G139" s="163"/>
      <c r="H139" s="89"/>
      <c r="I139" s="163"/>
      <c r="J139" s="163"/>
      <c r="K139" s="161"/>
    </row>
    <row r="140" spans="1:11" ht="352.5" customHeight="1" x14ac:dyDescent="0.25">
      <c r="A140" s="46" t="s">
        <v>298</v>
      </c>
      <c r="B140" s="416"/>
      <c r="C140" s="371"/>
      <c r="D140" s="380"/>
      <c r="E140" s="50">
        <v>1</v>
      </c>
      <c r="F140" s="57" t="s">
        <v>350</v>
      </c>
      <c r="G140" s="57" t="s">
        <v>1199</v>
      </c>
      <c r="H140" s="37"/>
      <c r="I140" s="159"/>
      <c r="J140" s="49" t="str">
        <f t="shared" ref="J140:J148" si="12">IF(H140="","0",IF(H140="Pass",1,IF(H140="Fail",0,IF(H140="TBD",0,IF(H140="N/A",1)))))</f>
        <v>0</v>
      </c>
    </row>
    <row r="141" spans="1:11" ht="184.5" customHeight="1" x14ac:dyDescent="0.2">
      <c r="A141" s="46" t="s">
        <v>298</v>
      </c>
      <c r="B141" s="416"/>
      <c r="C141" s="371"/>
      <c r="D141" s="380"/>
      <c r="E141" s="50">
        <v>2</v>
      </c>
      <c r="F141" s="57" t="s">
        <v>1063</v>
      </c>
      <c r="G141" s="57" t="s">
        <v>1265</v>
      </c>
      <c r="H141" s="37"/>
      <c r="I141" s="159"/>
      <c r="J141" s="49" t="str">
        <f t="shared" si="12"/>
        <v>0</v>
      </c>
      <c r="K141" s="161"/>
    </row>
    <row r="142" spans="1:11" ht="59.25" customHeight="1" x14ac:dyDescent="0.2">
      <c r="A142" s="46" t="s">
        <v>298</v>
      </c>
      <c r="B142" s="416"/>
      <c r="C142" s="371"/>
      <c r="D142" s="380"/>
      <c r="E142" s="50">
        <v>3</v>
      </c>
      <c r="F142" s="57" t="s">
        <v>351</v>
      </c>
      <c r="G142" s="57" t="s">
        <v>352</v>
      </c>
      <c r="H142" s="37"/>
      <c r="I142" s="159"/>
      <c r="J142" s="49" t="str">
        <f t="shared" si="12"/>
        <v>0</v>
      </c>
      <c r="K142" s="161"/>
    </row>
    <row r="143" spans="1:11" ht="52.5" customHeight="1" x14ac:dyDescent="0.2">
      <c r="A143" s="46" t="s">
        <v>298</v>
      </c>
      <c r="B143" s="416"/>
      <c r="C143" s="371"/>
      <c r="D143" s="380"/>
      <c r="E143" s="50">
        <v>4</v>
      </c>
      <c r="F143" s="57" t="s">
        <v>353</v>
      </c>
      <c r="G143" s="57" t="s">
        <v>354</v>
      </c>
      <c r="H143" s="37"/>
      <c r="I143" s="159"/>
      <c r="J143" s="49" t="str">
        <f t="shared" si="12"/>
        <v>0</v>
      </c>
      <c r="K143" s="161"/>
    </row>
    <row r="144" spans="1:11" ht="101.25" customHeight="1" x14ac:dyDescent="0.2">
      <c r="A144" s="46" t="s">
        <v>298</v>
      </c>
      <c r="B144" s="417"/>
      <c r="C144" s="371"/>
      <c r="D144" s="381"/>
      <c r="E144" s="50">
        <v>5</v>
      </c>
      <c r="F144" s="57" t="s">
        <v>987</v>
      </c>
      <c r="G144" s="57" t="s">
        <v>313</v>
      </c>
      <c r="H144" s="37"/>
      <c r="I144" s="159"/>
      <c r="J144" s="49" t="str">
        <f t="shared" si="12"/>
        <v>0</v>
      </c>
      <c r="K144" s="161"/>
    </row>
    <row r="145" spans="1:11" ht="47.25" customHeight="1" x14ac:dyDescent="0.2">
      <c r="A145" s="46"/>
      <c r="B145" s="427" t="s">
        <v>1600</v>
      </c>
      <c r="C145" s="423" t="s">
        <v>988</v>
      </c>
      <c r="D145" s="421" t="s">
        <v>59</v>
      </c>
      <c r="E145" s="398">
        <v>0</v>
      </c>
      <c r="F145" s="260" t="s">
        <v>1217</v>
      </c>
      <c r="G145" s="163"/>
      <c r="H145" s="89"/>
      <c r="I145" s="163"/>
      <c r="J145" s="163"/>
      <c r="K145" s="161"/>
    </row>
    <row r="146" spans="1:11" ht="51.75" customHeight="1" x14ac:dyDescent="0.2">
      <c r="A146" s="46"/>
      <c r="B146" s="428"/>
      <c r="C146" s="424"/>
      <c r="D146" s="422"/>
      <c r="E146" s="399"/>
      <c r="F146" s="260" t="s">
        <v>1218</v>
      </c>
      <c r="G146" s="163"/>
      <c r="H146" s="89"/>
      <c r="I146" s="163"/>
      <c r="J146" s="163"/>
      <c r="K146" s="161"/>
    </row>
    <row r="147" spans="1:11" ht="78.75" customHeight="1" x14ac:dyDescent="0.2">
      <c r="A147" s="46" t="s">
        <v>333</v>
      </c>
      <c r="B147" s="420"/>
      <c r="C147" s="425"/>
      <c r="D147" s="402"/>
      <c r="E147" s="50">
        <v>1</v>
      </c>
      <c r="F147" s="57" t="s">
        <v>1012</v>
      </c>
      <c r="G147" s="57" t="s">
        <v>355</v>
      </c>
      <c r="H147" s="37"/>
      <c r="I147" s="159"/>
      <c r="J147" s="49" t="str">
        <f t="shared" si="12"/>
        <v>0</v>
      </c>
      <c r="K147" s="161"/>
    </row>
    <row r="148" spans="1:11" ht="77.25" customHeight="1" x14ac:dyDescent="0.2">
      <c r="A148" s="46" t="s">
        <v>333</v>
      </c>
      <c r="B148" s="420"/>
      <c r="C148" s="425"/>
      <c r="D148" s="402"/>
      <c r="E148" s="50">
        <v>2</v>
      </c>
      <c r="F148" s="57" t="s">
        <v>356</v>
      </c>
      <c r="G148" s="57" t="s">
        <v>357</v>
      </c>
      <c r="H148" s="37"/>
      <c r="I148" s="159"/>
      <c r="J148" s="49" t="str">
        <f t="shared" si="12"/>
        <v>0</v>
      </c>
      <c r="K148" s="161"/>
    </row>
    <row r="149" spans="1:11" ht="121.5" customHeight="1" x14ac:dyDescent="0.2">
      <c r="A149" s="46"/>
      <c r="B149" s="415"/>
      <c r="C149" s="426"/>
      <c r="D149" s="399"/>
      <c r="E149" s="50">
        <v>3</v>
      </c>
      <c r="F149" s="57" t="s">
        <v>1181</v>
      </c>
      <c r="G149" s="57" t="s">
        <v>1216</v>
      </c>
      <c r="H149" s="37"/>
      <c r="I149" s="159"/>
      <c r="J149" s="49" t="str">
        <f t="shared" ref="J149" si="13">IF(H149="","0",IF(H149="Pass",1,IF(H149="Fail",0,IF(H149="TBD",0,IF(H149="N/A",1)))))</f>
        <v>0</v>
      </c>
      <c r="K149" s="161"/>
    </row>
    <row r="150" spans="1:11" ht="14.1" customHeight="1" x14ac:dyDescent="0.2">
      <c r="A150" s="6" t="s">
        <v>278</v>
      </c>
      <c r="B150" s="62" t="s">
        <v>358</v>
      </c>
      <c r="C150" s="51"/>
      <c r="D150" s="51"/>
      <c r="E150" s="51"/>
      <c r="F150" s="51"/>
      <c r="G150" s="51"/>
      <c r="H150" s="51"/>
      <c r="I150" s="51"/>
      <c r="J150" s="19"/>
      <c r="K150" s="161"/>
    </row>
    <row r="151" spans="1:11" ht="6.75" customHeight="1" x14ac:dyDescent="0.25">
      <c r="A151" s="77" t="s">
        <v>278</v>
      </c>
      <c r="B151" s="17"/>
      <c r="C151" s="18"/>
      <c r="D151" s="33"/>
      <c r="E151" s="25"/>
      <c r="F151" s="18"/>
      <c r="G151" s="18"/>
      <c r="H151" s="25"/>
      <c r="I151" s="18"/>
    </row>
    <row r="152" spans="1:11" ht="14.1" customHeight="1" x14ac:dyDescent="0.2">
      <c r="A152" s="6" t="s">
        <v>278</v>
      </c>
      <c r="B152" s="62" t="s">
        <v>359</v>
      </c>
      <c r="C152" s="51"/>
      <c r="D152" s="51"/>
      <c r="E152" s="51"/>
      <c r="F152" s="51"/>
      <c r="G152" s="51"/>
      <c r="H152" s="51"/>
      <c r="I152" s="51"/>
      <c r="J152" s="19"/>
      <c r="K152" s="161"/>
    </row>
    <row r="153" spans="1:11" ht="48.75" customHeight="1" x14ac:dyDescent="0.2">
      <c r="A153" s="46" t="s">
        <v>333</v>
      </c>
      <c r="B153" s="259" t="s">
        <v>1601</v>
      </c>
      <c r="C153" s="254" t="s">
        <v>1008</v>
      </c>
      <c r="D153" s="251" t="s">
        <v>15</v>
      </c>
      <c r="E153" s="256">
        <v>0</v>
      </c>
      <c r="F153" s="57" t="s">
        <v>1011</v>
      </c>
      <c r="G153" s="163"/>
      <c r="H153" s="163"/>
      <c r="I153" s="163"/>
      <c r="J153" s="163"/>
      <c r="K153" s="161"/>
    </row>
    <row r="154" spans="1:11" ht="14.1" customHeight="1" x14ac:dyDescent="0.25">
      <c r="A154" s="6" t="s">
        <v>278</v>
      </c>
      <c r="B154" s="62" t="s">
        <v>360</v>
      </c>
      <c r="C154" s="51"/>
      <c r="D154" s="51"/>
      <c r="E154" s="51"/>
      <c r="F154" s="51"/>
      <c r="G154" s="51"/>
      <c r="H154" s="51"/>
      <c r="I154" s="51"/>
      <c r="J154" s="19"/>
    </row>
    <row r="155" spans="1:11" x14ac:dyDescent="0.25">
      <c r="A155" s="65"/>
      <c r="B155" s="183"/>
    </row>
    <row r="156" spans="1:11" ht="25.5" x14ac:dyDescent="0.2">
      <c r="A156" s="65"/>
      <c r="B156" s="184"/>
      <c r="C156" s="161"/>
      <c r="H156" s="45" t="s">
        <v>16</v>
      </c>
      <c r="I156" s="48" t="s">
        <v>48</v>
      </c>
      <c r="J156" s="46">
        <f>SUM(J8:J154)</f>
        <v>0</v>
      </c>
    </row>
    <row r="157" spans="1:11" x14ac:dyDescent="0.2">
      <c r="A157" s="65"/>
      <c r="B157" s="184"/>
      <c r="C157" s="161"/>
      <c r="H157" s="38" t="s">
        <v>11</v>
      </c>
      <c r="I157" s="48" t="s">
        <v>281</v>
      </c>
      <c r="J157" s="77">
        <f>J159-J156</f>
        <v>90</v>
      </c>
    </row>
    <row r="158" spans="1:11" x14ac:dyDescent="0.2">
      <c r="A158" s="65"/>
      <c r="B158" s="184"/>
      <c r="C158" s="161"/>
      <c r="H158" s="45" t="s">
        <v>15</v>
      </c>
      <c r="J158" s="46"/>
    </row>
    <row r="159" spans="1:11" x14ac:dyDescent="0.2">
      <c r="A159" s="65"/>
      <c r="B159" s="184"/>
      <c r="C159" s="161"/>
      <c r="H159" s="47" t="s">
        <v>10</v>
      </c>
      <c r="I159" s="48" t="s">
        <v>280</v>
      </c>
      <c r="J159" s="46">
        <f>COUNTA(J8:J154)</f>
        <v>90</v>
      </c>
    </row>
  </sheetData>
  <autoFilter ref="A7:J154"/>
  <mergeCells count="81">
    <mergeCell ref="B20:B23"/>
    <mergeCell ref="E145:E146"/>
    <mergeCell ref="B27:B35"/>
    <mergeCell ref="B24:B26"/>
    <mergeCell ref="C24:C26"/>
    <mergeCell ref="D24:D26"/>
    <mergeCell ref="E60:E61"/>
    <mergeCell ref="B60:B62"/>
    <mergeCell ref="C60:C62"/>
    <mergeCell ref="D60:D62"/>
    <mergeCell ref="B52:B56"/>
    <mergeCell ref="B66:B74"/>
    <mergeCell ref="C66:C74"/>
    <mergeCell ref="D66:D74"/>
    <mergeCell ref="C30:C35"/>
    <mergeCell ref="B75:B83"/>
    <mergeCell ref="B10:B15"/>
    <mergeCell ref="C10:C15"/>
    <mergeCell ref="D10:D15"/>
    <mergeCell ref="B16:B19"/>
    <mergeCell ref="C16:C19"/>
    <mergeCell ref="E2:G5"/>
    <mergeCell ref="C52:C56"/>
    <mergeCell ref="D52:D56"/>
    <mergeCell ref="E20:E21"/>
    <mergeCell ref="E24:E25"/>
    <mergeCell ref="C46:C48"/>
    <mergeCell ref="D16:D18"/>
    <mergeCell ref="E16:E17"/>
    <mergeCell ref="E36:E37"/>
    <mergeCell ref="D27:D35"/>
    <mergeCell ref="E27:E28"/>
    <mergeCell ref="C20:C23"/>
    <mergeCell ref="D20:D23"/>
    <mergeCell ref="D138:D144"/>
    <mergeCell ref="B130:B132"/>
    <mergeCell ref="C130:C132"/>
    <mergeCell ref="D130:D132"/>
    <mergeCell ref="B121:B123"/>
    <mergeCell ref="C121:C123"/>
    <mergeCell ref="D121:D123"/>
    <mergeCell ref="B133:B134"/>
    <mergeCell ref="C133:C134"/>
    <mergeCell ref="D133:D134"/>
    <mergeCell ref="D124:D126"/>
    <mergeCell ref="B127:B129"/>
    <mergeCell ref="D109:D110"/>
    <mergeCell ref="B111:B112"/>
    <mergeCell ref="C111:C112"/>
    <mergeCell ref="E46:E47"/>
    <mergeCell ref="E52:E53"/>
    <mergeCell ref="B88:B95"/>
    <mergeCell ref="C94:C95"/>
    <mergeCell ref="B99:B108"/>
    <mergeCell ref="D99:D108"/>
    <mergeCell ref="B109:B110"/>
    <mergeCell ref="C109:C110"/>
    <mergeCell ref="D75:D83"/>
    <mergeCell ref="C99:C105"/>
    <mergeCell ref="C75:C83"/>
    <mergeCell ref="B36:B42"/>
    <mergeCell ref="C36:C42"/>
    <mergeCell ref="D36:D42"/>
    <mergeCell ref="B46:B51"/>
    <mergeCell ref="D46:D51"/>
    <mergeCell ref="E138:E139"/>
    <mergeCell ref="B138:B144"/>
    <mergeCell ref="C138:C144"/>
    <mergeCell ref="D88:D95"/>
    <mergeCell ref="D145:D149"/>
    <mergeCell ref="C145:C149"/>
    <mergeCell ref="B145:B149"/>
    <mergeCell ref="C88:C93"/>
    <mergeCell ref="C127:C129"/>
    <mergeCell ref="D127:D129"/>
    <mergeCell ref="B124:B126"/>
    <mergeCell ref="C124:C126"/>
    <mergeCell ref="D111:D112"/>
    <mergeCell ref="B116:B120"/>
    <mergeCell ref="C116:C120"/>
    <mergeCell ref="D116:D120"/>
  </mergeCells>
  <conditionalFormatting sqref="H60:H61">
    <cfRule type="containsText" dxfId="515" priority="40" operator="containsText" text="TBA">
      <formula>NOT(ISERROR(SEARCH("TBA",H60)))</formula>
    </cfRule>
    <cfRule type="containsText" dxfId="514" priority="41" operator="containsText" text="Fail">
      <formula>NOT(ISERROR(SEARCH("Fail",H60)))</formula>
    </cfRule>
    <cfRule type="containsText" dxfId="513" priority="42" operator="containsText" text="Pass">
      <formula>NOT(ISERROR(SEARCH("Pass",H60)))</formula>
    </cfRule>
  </conditionalFormatting>
  <conditionalFormatting sqref="H20:H21">
    <cfRule type="containsText" dxfId="512" priority="49" operator="containsText" text="TBA">
      <formula>NOT(ISERROR(SEARCH("TBA",H20)))</formula>
    </cfRule>
    <cfRule type="containsText" dxfId="511" priority="50" operator="containsText" text="Fail">
      <formula>NOT(ISERROR(SEARCH("Fail",H20)))</formula>
    </cfRule>
    <cfRule type="containsText" dxfId="510" priority="51" operator="containsText" text="Pass">
      <formula>NOT(ISERROR(SEARCH("Pass",H20)))</formula>
    </cfRule>
  </conditionalFormatting>
  <conditionalFormatting sqref="H27">
    <cfRule type="containsText" dxfId="509" priority="43" operator="containsText" text="TBA">
      <formula>NOT(ISERROR(SEARCH("TBA",H27)))</formula>
    </cfRule>
    <cfRule type="containsText" dxfId="508" priority="44" operator="containsText" text="Fail">
      <formula>NOT(ISERROR(SEARCH("Fail",H27)))</formula>
    </cfRule>
    <cfRule type="containsText" dxfId="507" priority="45" operator="containsText" text="Pass">
      <formula>NOT(ISERROR(SEARCH("Pass",H27)))</formula>
    </cfRule>
  </conditionalFormatting>
  <conditionalFormatting sqref="H24:H25">
    <cfRule type="containsText" dxfId="506" priority="46" operator="containsText" text="TBA">
      <formula>NOT(ISERROR(SEARCH("TBA",H24)))</formula>
    </cfRule>
    <cfRule type="containsText" dxfId="505" priority="47" operator="containsText" text="Fail">
      <formula>NOT(ISERROR(SEARCH("Fail",H24)))</formula>
    </cfRule>
    <cfRule type="containsText" dxfId="504" priority="48" operator="containsText" text="Pass">
      <formula>NOT(ISERROR(SEARCH("Pass",H24)))</formula>
    </cfRule>
  </conditionalFormatting>
  <conditionalFormatting sqref="H84">
    <cfRule type="containsText" dxfId="503" priority="37" operator="containsText" text="TBA">
      <formula>NOT(ISERROR(SEARCH("TBA",H84)))</formula>
    </cfRule>
    <cfRule type="containsText" dxfId="502" priority="38" operator="containsText" text="Fail">
      <formula>NOT(ISERROR(SEARCH("Fail",H84)))</formula>
    </cfRule>
    <cfRule type="containsText" dxfId="501" priority="39" operator="containsText" text="Pass">
      <formula>NOT(ISERROR(SEARCH("Pass",H84)))</formula>
    </cfRule>
  </conditionalFormatting>
  <conditionalFormatting sqref="H109">
    <cfRule type="containsText" dxfId="500" priority="34" operator="containsText" text="TBA">
      <formula>NOT(ISERROR(SEARCH("TBA",H109)))</formula>
    </cfRule>
    <cfRule type="containsText" dxfId="499" priority="35" operator="containsText" text="Fail">
      <formula>NOT(ISERROR(SEARCH("Fail",H109)))</formula>
    </cfRule>
    <cfRule type="containsText" dxfId="498" priority="36" operator="containsText" text="Pass">
      <formula>NOT(ISERROR(SEARCH("Pass",H109)))</formula>
    </cfRule>
  </conditionalFormatting>
  <conditionalFormatting sqref="H111">
    <cfRule type="containsText" dxfId="497" priority="31" operator="containsText" text="TBA">
      <formula>NOT(ISERROR(SEARCH("TBA",H111)))</formula>
    </cfRule>
    <cfRule type="containsText" dxfId="496" priority="32" operator="containsText" text="Fail">
      <formula>NOT(ISERROR(SEARCH("Fail",H111)))</formula>
    </cfRule>
    <cfRule type="containsText" dxfId="495" priority="33" operator="containsText" text="Pass">
      <formula>NOT(ISERROR(SEARCH("Pass",H111)))</formula>
    </cfRule>
  </conditionalFormatting>
  <conditionalFormatting sqref="H138:H139">
    <cfRule type="containsText" dxfId="494" priority="28" operator="containsText" text="TBA">
      <formula>NOT(ISERROR(SEARCH("TBA",H138)))</formula>
    </cfRule>
    <cfRule type="containsText" dxfId="493" priority="29" operator="containsText" text="Fail">
      <formula>NOT(ISERROR(SEARCH("Fail",H138)))</formula>
    </cfRule>
    <cfRule type="containsText" dxfId="492" priority="30" operator="containsText" text="Pass">
      <formula>NOT(ISERROR(SEARCH("Pass",H138)))</formula>
    </cfRule>
  </conditionalFormatting>
  <conditionalFormatting sqref="H66">
    <cfRule type="containsText" dxfId="491" priority="25" operator="containsText" text="TBA">
      <formula>NOT(ISERROR(SEARCH("TBA",H66)))</formula>
    </cfRule>
    <cfRule type="containsText" dxfId="490" priority="26" operator="containsText" text="Fail">
      <formula>NOT(ISERROR(SEARCH("Fail",H66)))</formula>
    </cfRule>
    <cfRule type="containsText" dxfId="489" priority="27" operator="containsText" text="Pass">
      <formula>NOT(ISERROR(SEARCH("Pass",H66)))</formula>
    </cfRule>
  </conditionalFormatting>
  <conditionalFormatting sqref="H75">
    <cfRule type="containsText" dxfId="488" priority="22" operator="containsText" text="TBA">
      <formula>NOT(ISERROR(SEARCH("TBA",H75)))</formula>
    </cfRule>
    <cfRule type="containsText" dxfId="487" priority="23" operator="containsText" text="Fail">
      <formula>NOT(ISERROR(SEARCH("Fail",H75)))</formula>
    </cfRule>
    <cfRule type="containsText" dxfId="486" priority="24" operator="containsText" text="Pass">
      <formula>NOT(ISERROR(SEARCH("Pass",H75)))</formula>
    </cfRule>
  </conditionalFormatting>
  <conditionalFormatting sqref="H88">
    <cfRule type="containsText" dxfId="485" priority="19" operator="containsText" text="TBA">
      <formula>NOT(ISERROR(SEARCH("TBA",H88)))</formula>
    </cfRule>
    <cfRule type="containsText" dxfId="484" priority="20" operator="containsText" text="Fail">
      <formula>NOT(ISERROR(SEARCH("Fail",H88)))</formula>
    </cfRule>
    <cfRule type="containsText" dxfId="483" priority="21" operator="containsText" text="Pass">
      <formula>NOT(ISERROR(SEARCH("Pass",H88)))</formula>
    </cfRule>
  </conditionalFormatting>
  <conditionalFormatting sqref="H99">
    <cfRule type="containsText" dxfId="482" priority="16" operator="containsText" text="TBA">
      <formula>NOT(ISERROR(SEARCH("TBA",H99)))</formula>
    </cfRule>
    <cfRule type="containsText" dxfId="481" priority="17" operator="containsText" text="Fail">
      <formula>NOT(ISERROR(SEARCH("Fail",H99)))</formula>
    </cfRule>
    <cfRule type="containsText" dxfId="480" priority="18" operator="containsText" text="Pass">
      <formula>NOT(ISERROR(SEARCH("Pass",H99)))</formula>
    </cfRule>
  </conditionalFormatting>
  <conditionalFormatting sqref="H116">
    <cfRule type="containsText" dxfId="479" priority="13" operator="containsText" text="TBA">
      <formula>NOT(ISERROR(SEARCH("TBA",H116)))</formula>
    </cfRule>
    <cfRule type="containsText" dxfId="478" priority="14" operator="containsText" text="Fail">
      <formula>NOT(ISERROR(SEARCH("Fail",H116)))</formula>
    </cfRule>
    <cfRule type="containsText" dxfId="477" priority="15" operator="containsText" text="Pass">
      <formula>NOT(ISERROR(SEARCH("Pass",H116)))</formula>
    </cfRule>
  </conditionalFormatting>
  <conditionalFormatting sqref="H16:H17">
    <cfRule type="containsText" dxfId="476" priority="7" operator="containsText" text="TBA">
      <formula>NOT(ISERROR(SEARCH("TBA",H16)))</formula>
    </cfRule>
    <cfRule type="containsText" dxfId="475" priority="8" operator="containsText" text="Fail">
      <formula>NOT(ISERROR(SEARCH("Fail",H16)))</formula>
    </cfRule>
    <cfRule type="containsText" dxfId="474" priority="9" operator="containsText" text="Pass">
      <formula>NOT(ISERROR(SEARCH("Pass",H16)))</formula>
    </cfRule>
  </conditionalFormatting>
  <conditionalFormatting sqref="H145:H146">
    <cfRule type="containsText" dxfId="473" priority="4" operator="containsText" text="TBA">
      <formula>NOT(ISERROR(SEARCH("TBA",H145)))</formula>
    </cfRule>
    <cfRule type="containsText" dxfId="472" priority="5" operator="containsText" text="Fail">
      <formula>NOT(ISERROR(SEARCH("Fail",H145)))</formula>
    </cfRule>
    <cfRule type="containsText" dxfId="471" priority="6" operator="containsText" text="Pass">
      <formula>NOT(ISERROR(SEARCH("Pass",H145)))</formula>
    </cfRule>
  </conditionalFormatting>
  <conditionalFormatting sqref="H28">
    <cfRule type="containsText" dxfId="470" priority="1" operator="containsText" text="TBA">
      <formula>NOT(ISERROR(SEARCH("TBA",H28)))</formula>
    </cfRule>
    <cfRule type="containsText" dxfId="469" priority="2" operator="containsText" text="Fail">
      <formula>NOT(ISERROR(SEARCH("Fail",H28)))</formula>
    </cfRule>
    <cfRule type="containsText" dxfId="468" priority="3" operator="containsText" text="Pass">
      <formula>NOT(ISERROR(SEARCH("Pass",H28)))</formula>
    </cfRule>
  </conditionalFormatting>
  <dataValidations count="1">
    <dataValidation type="list" allowBlank="1" showInputMessage="1" showErrorMessage="1" sqref="H54:H56 H38:H42 H29:H35 H140:H144 H117:H134 H110 H89:H95 H147:H149 H76:H83 H67:H74 H62 H48:H51 H26 H22:H23 H18:H19 H11:H15 H100:H108 H112">
      <formula1>$H$156:$H$159</formula1>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3"/>
  <sheetViews>
    <sheetView showGridLines="0" zoomScale="80" zoomScaleNormal="80" workbookViewId="0">
      <pane xSplit="1" ySplit="7" topLeftCell="B79" activePane="bottomRight" state="frozen"/>
      <selection pane="topRight" activeCell="B1" sqref="B1"/>
      <selection pane="bottomLeft" activeCell="A8" sqref="A8"/>
      <selection pane="bottomRight" activeCell="E2" sqref="E2:G5"/>
    </sheetView>
  </sheetViews>
  <sheetFormatPr defaultColWidth="9.140625" defaultRowHeight="11.25" outlineLevelRow="1" x14ac:dyDescent="0.25"/>
  <cols>
    <col min="1" max="1" width="8.7109375" style="1" customWidth="1"/>
    <col min="2" max="2" width="17.7109375" style="1" customWidth="1"/>
    <col min="3" max="3" width="70.7109375" style="1" customWidth="1"/>
    <col min="4" max="4" width="10.7109375" style="1" customWidth="1"/>
    <col min="5" max="5" width="5.7109375" style="2" customWidth="1"/>
    <col min="6" max="6" width="70.7109375" style="3" customWidth="1"/>
    <col min="7" max="7" width="45.7109375" style="1" customWidth="1"/>
    <col min="8" max="8" width="15.7109375" style="2" customWidth="1"/>
    <col min="9" max="9" width="50.7109375" style="1" customWidth="1"/>
    <col min="10" max="10" width="5.7109375" style="1" customWidth="1"/>
    <col min="11" max="16384" width="9.140625" style="1"/>
  </cols>
  <sheetData>
    <row r="1" spans="1:11" ht="38.25" customHeight="1" x14ac:dyDescent="0.25">
      <c r="B1" s="39" t="s">
        <v>36</v>
      </c>
      <c r="C1" s="335" t="s">
        <v>1535</v>
      </c>
      <c r="D1" s="148"/>
      <c r="E1" s="149"/>
      <c r="F1" s="150"/>
      <c r="G1" s="151"/>
      <c r="H1" s="59" t="s">
        <v>258</v>
      </c>
      <c r="I1" s="60"/>
      <c r="J1" s="86"/>
    </row>
    <row r="2" spans="1:11" ht="39.75" hidden="1" customHeight="1" outlineLevel="1" x14ac:dyDescent="0.25">
      <c r="B2" s="54" t="s">
        <v>0</v>
      </c>
      <c r="C2" s="57" t="s">
        <v>912</v>
      </c>
      <c r="D2" s="152"/>
      <c r="E2" s="383" t="s">
        <v>1669</v>
      </c>
      <c r="F2" s="384"/>
      <c r="G2" s="385"/>
      <c r="H2" s="55" t="s">
        <v>161</v>
      </c>
      <c r="I2" s="61"/>
      <c r="J2" s="86"/>
    </row>
    <row r="3" spans="1:11" ht="50.25" hidden="1" customHeight="1" outlineLevel="1" x14ac:dyDescent="0.25">
      <c r="B3" s="54" t="s">
        <v>159</v>
      </c>
      <c r="C3" s="57" t="s">
        <v>1040</v>
      </c>
      <c r="D3" s="153"/>
      <c r="E3" s="386"/>
      <c r="F3" s="387"/>
      <c r="G3" s="388"/>
      <c r="H3" s="55" t="s">
        <v>162</v>
      </c>
      <c r="I3" s="61"/>
      <c r="J3" s="86"/>
    </row>
    <row r="4" spans="1:11" ht="72.75" hidden="1" customHeight="1" outlineLevel="1" x14ac:dyDescent="0.25">
      <c r="B4" s="53" t="s">
        <v>46</v>
      </c>
      <c r="C4" s="57" t="s">
        <v>1032</v>
      </c>
      <c r="D4" s="153"/>
      <c r="E4" s="386"/>
      <c r="F4" s="387"/>
      <c r="G4" s="388"/>
      <c r="H4" s="56" t="s">
        <v>163</v>
      </c>
      <c r="I4" s="61"/>
      <c r="J4" s="86"/>
    </row>
    <row r="5" spans="1:11" ht="77.25" hidden="1" outlineLevel="1" thickBot="1" x14ac:dyDescent="0.3">
      <c r="B5" s="74" t="s">
        <v>47</v>
      </c>
      <c r="C5" s="326" t="s">
        <v>1028</v>
      </c>
      <c r="D5" s="148"/>
      <c r="E5" s="389"/>
      <c r="F5" s="390"/>
      <c r="G5" s="391"/>
      <c r="H5" s="55" t="s">
        <v>164</v>
      </c>
      <c r="I5" s="70"/>
      <c r="J5" s="87"/>
    </row>
    <row r="6" spans="1:11" ht="12.75" hidden="1" outlineLevel="1" x14ac:dyDescent="0.25">
      <c r="B6" s="66" t="s">
        <v>151</v>
      </c>
      <c r="C6" s="75"/>
      <c r="D6" s="71"/>
      <c r="E6" s="71"/>
      <c r="F6" s="71"/>
      <c r="G6" s="71"/>
      <c r="H6" s="72"/>
      <c r="I6" s="85"/>
      <c r="J6" s="73"/>
    </row>
    <row r="7" spans="1:11" ht="66" customHeight="1" collapsed="1" x14ac:dyDescent="0.25">
      <c r="A7" s="1" t="s">
        <v>277</v>
      </c>
      <c r="B7" s="30" t="s">
        <v>152</v>
      </c>
      <c r="C7" s="22" t="s">
        <v>256</v>
      </c>
      <c r="D7" s="154" t="s">
        <v>153</v>
      </c>
      <c r="E7" s="41" t="s">
        <v>154</v>
      </c>
      <c r="F7" s="40" t="s">
        <v>155</v>
      </c>
      <c r="G7" s="22" t="s">
        <v>158</v>
      </c>
      <c r="H7" s="21" t="s">
        <v>156</v>
      </c>
      <c r="I7" s="22" t="s">
        <v>157</v>
      </c>
      <c r="J7" s="83" t="s">
        <v>259</v>
      </c>
    </row>
    <row r="8" spans="1:11" s="77" customFormat="1" ht="14.1" customHeight="1" x14ac:dyDescent="0.25">
      <c r="A8" s="77" t="s">
        <v>278</v>
      </c>
      <c r="B8" s="62" t="s">
        <v>361</v>
      </c>
      <c r="C8" s="51"/>
      <c r="D8" s="51"/>
      <c r="E8" s="51"/>
      <c r="F8" s="51"/>
      <c r="G8" s="51"/>
      <c r="H8" s="51"/>
      <c r="I8" s="51"/>
      <c r="J8" s="19"/>
      <c r="K8" s="164"/>
    </row>
    <row r="9" spans="1:11" s="77" customFormat="1" ht="14.1" customHeight="1" x14ac:dyDescent="0.25">
      <c r="B9" s="281"/>
      <c r="C9" s="51"/>
      <c r="D9" s="282"/>
      <c r="E9" s="51"/>
      <c r="F9" s="282"/>
      <c r="G9" s="51"/>
      <c r="H9" s="51"/>
      <c r="I9" s="51"/>
      <c r="J9" s="19"/>
      <c r="K9" s="164"/>
    </row>
    <row r="10" spans="1:11" s="77" customFormat="1" ht="43.5" customHeight="1" x14ac:dyDescent="0.25">
      <c r="A10" s="46" t="s">
        <v>333</v>
      </c>
      <c r="B10" s="406" t="s">
        <v>1602</v>
      </c>
      <c r="C10" s="429" t="s">
        <v>362</v>
      </c>
      <c r="D10" s="403" t="s">
        <v>49</v>
      </c>
      <c r="E10" s="52">
        <v>0</v>
      </c>
      <c r="F10" s="319" t="s">
        <v>1026</v>
      </c>
      <c r="G10" s="32"/>
      <c r="H10" s="32"/>
      <c r="I10" s="32"/>
      <c r="J10" s="96"/>
      <c r="K10" s="164"/>
    </row>
    <row r="11" spans="1:11" s="77" customFormat="1" ht="40.5" customHeight="1" x14ac:dyDescent="0.25">
      <c r="A11" s="46" t="s">
        <v>333</v>
      </c>
      <c r="B11" s="408"/>
      <c r="C11" s="408"/>
      <c r="D11" s="402"/>
      <c r="E11" s="256">
        <v>1</v>
      </c>
      <c r="F11" s="160" t="s">
        <v>1023</v>
      </c>
      <c r="G11" s="76" t="s">
        <v>1024</v>
      </c>
      <c r="H11" s="50"/>
      <c r="I11" s="159"/>
      <c r="J11" s="49" t="str">
        <f t="shared" ref="J11:J12" si="0">IF(H11="","0",IF(H11="Pass",1,IF(H11="Fail",0,IF(H11="TBD",0,IF(H11="N/A",1)))))</f>
        <v>0</v>
      </c>
      <c r="K11" s="164"/>
    </row>
    <row r="12" spans="1:11" s="77" customFormat="1" ht="101.25" customHeight="1" x14ac:dyDescent="0.25">
      <c r="A12" s="46" t="s">
        <v>333</v>
      </c>
      <c r="B12" s="400"/>
      <c r="C12" s="400"/>
      <c r="D12" s="399"/>
      <c r="E12" s="256">
        <v>2</v>
      </c>
      <c r="F12" s="160" t="s">
        <v>1025</v>
      </c>
      <c r="G12" s="76" t="s">
        <v>363</v>
      </c>
      <c r="H12" s="50"/>
      <c r="I12" s="159"/>
      <c r="J12" s="49" t="str">
        <f t="shared" si="0"/>
        <v>0</v>
      </c>
      <c r="K12" s="164"/>
    </row>
    <row r="13" spans="1:11" s="77" customFormat="1" ht="14.1" customHeight="1" x14ac:dyDescent="0.25">
      <c r="A13" s="77" t="s">
        <v>278</v>
      </c>
      <c r="B13" s="62" t="s">
        <v>364</v>
      </c>
      <c r="C13" s="51"/>
      <c r="D13" s="51"/>
      <c r="E13" s="51"/>
      <c r="F13" s="51"/>
      <c r="G13" s="51"/>
      <c r="H13" s="51"/>
      <c r="I13" s="51"/>
      <c r="J13" s="19"/>
      <c r="K13" s="164"/>
    </row>
    <row r="14" spans="1:11" s="77" customFormat="1" ht="14.1" customHeight="1" x14ac:dyDescent="0.25">
      <c r="A14" s="77" t="s">
        <v>278</v>
      </c>
      <c r="B14" s="17"/>
      <c r="C14" s="18"/>
      <c r="D14" s="33"/>
      <c r="E14" s="25"/>
      <c r="F14" s="18"/>
      <c r="G14" s="18"/>
      <c r="H14" s="25"/>
      <c r="I14" s="18"/>
    </row>
    <row r="15" spans="1:11" s="77" customFormat="1" ht="14.1" customHeight="1" x14ac:dyDescent="0.25">
      <c r="A15" s="77" t="s">
        <v>278</v>
      </c>
      <c r="B15" s="62" t="s">
        <v>365</v>
      </c>
      <c r="C15" s="51"/>
      <c r="D15" s="51"/>
      <c r="E15" s="51"/>
      <c r="F15" s="51"/>
      <c r="G15" s="51"/>
      <c r="H15" s="51"/>
      <c r="I15" s="51"/>
      <c r="J15" s="19"/>
      <c r="K15" s="164"/>
    </row>
    <row r="16" spans="1:11" ht="39" customHeight="1" x14ac:dyDescent="0.25">
      <c r="A16" s="147" t="s">
        <v>279</v>
      </c>
      <c r="B16" s="406" t="s">
        <v>1603</v>
      </c>
      <c r="C16" s="429" t="s">
        <v>366</v>
      </c>
      <c r="D16" s="301" t="s">
        <v>49</v>
      </c>
      <c r="E16" s="450">
        <v>0</v>
      </c>
      <c r="F16" s="322" t="s">
        <v>1534</v>
      </c>
      <c r="G16" s="32"/>
      <c r="H16" s="32"/>
      <c r="I16" s="32"/>
      <c r="J16" s="96"/>
    </row>
    <row r="17" spans="1:11" ht="38.25" customHeight="1" x14ac:dyDescent="0.25">
      <c r="B17" s="408"/>
      <c r="C17" s="408"/>
      <c r="D17" s="405"/>
      <c r="E17" s="450"/>
      <c r="F17" s="162" t="s">
        <v>1046</v>
      </c>
      <c r="G17" s="32"/>
      <c r="H17" s="32"/>
      <c r="I17" s="32"/>
      <c r="J17" s="96"/>
    </row>
    <row r="18" spans="1:11" s="77" customFormat="1" ht="54" customHeight="1" x14ac:dyDescent="0.25">
      <c r="A18" s="46" t="s">
        <v>333</v>
      </c>
      <c r="B18" s="408"/>
      <c r="C18" s="400"/>
      <c r="D18" s="402"/>
      <c r="E18" s="317">
        <v>1</v>
      </c>
      <c r="F18" s="58" t="s">
        <v>1098</v>
      </c>
      <c r="G18" s="76" t="s">
        <v>367</v>
      </c>
      <c r="H18" s="50"/>
      <c r="I18" s="159"/>
      <c r="J18" s="49" t="str">
        <f>IF(H18="","0",IF(H18="Pass",1,IF(H18="Fail",0,IF(H18="TBD",0,IF(H18="N/A",1)))))</f>
        <v>0</v>
      </c>
      <c r="K18" s="164"/>
    </row>
    <row r="19" spans="1:11" s="77" customFormat="1" ht="89.25" x14ac:dyDescent="0.25">
      <c r="A19" s="46" t="s">
        <v>333</v>
      </c>
      <c r="B19" s="408"/>
      <c r="C19" s="206" t="s">
        <v>370</v>
      </c>
      <c r="D19" s="402"/>
      <c r="E19" s="317">
        <v>2</v>
      </c>
      <c r="F19" s="57" t="s">
        <v>1166</v>
      </c>
      <c r="G19" s="76" t="s">
        <v>371</v>
      </c>
      <c r="H19" s="50"/>
      <c r="I19" s="159"/>
      <c r="J19" s="49" t="str">
        <f>IF(H19="","0",IF(H19="Pass",1,IF(H19="Fail",0,IF(H19="TBD",0,IF(H19="N/A",1)))))</f>
        <v>0</v>
      </c>
      <c r="K19" s="164"/>
    </row>
    <row r="20" spans="1:11" s="77" customFormat="1" ht="97.5" customHeight="1" x14ac:dyDescent="0.25">
      <c r="A20" s="147" t="s">
        <v>279</v>
      </c>
      <c r="B20" s="400"/>
      <c r="C20" s="286" t="s">
        <v>1097</v>
      </c>
      <c r="D20" s="399"/>
      <c r="E20" s="312">
        <v>3</v>
      </c>
      <c r="F20" s="43" t="s">
        <v>1255</v>
      </c>
      <c r="G20" s="7" t="s">
        <v>1101</v>
      </c>
      <c r="H20" s="50"/>
      <c r="I20" s="159"/>
      <c r="J20" s="49" t="str">
        <f>IF(H20="","0",IF(H20="Pass",1,IF(H20="Fail",0,IF(H20="TBD",0,IF(H20="N/A",1)))))</f>
        <v>0</v>
      </c>
      <c r="K20" s="164"/>
    </row>
    <row r="21" spans="1:11" s="77" customFormat="1" ht="54.75" customHeight="1" x14ac:dyDescent="0.25">
      <c r="A21" s="46"/>
      <c r="B21" s="406" t="s">
        <v>1604</v>
      </c>
      <c r="C21" s="429" t="s">
        <v>368</v>
      </c>
      <c r="D21" s="451" t="s">
        <v>59</v>
      </c>
      <c r="E21" s="394">
        <v>0</v>
      </c>
      <c r="F21" s="320" t="s">
        <v>1359</v>
      </c>
      <c r="G21" s="91"/>
      <c r="H21" s="89"/>
      <c r="I21" s="163"/>
      <c r="J21" s="89"/>
      <c r="K21" s="164"/>
    </row>
    <row r="22" spans="1:11" s="77" customFormat="1" ht="82.5" customHeight="1" x14ac:dyDescent="0.25">
      <c r="A22" s="46" t="s">
        <v>333</v>
      </c>
      <c r="B22" s="408"/>
      <c r="C22" s="408"/>
      <c r="D22" s="402"/>
      <c r="E22" s="399"/>
      <c r="F22" s="31" t="s">
        <v>1100</v>
      </c>
      <c r="G22" s="91"/>
      <c r="H22" s="89"/>
      <c r="I22" s="163"/>
      <c r="J22" s="89"/>
      <c r="K22" s="164"/>
    </row>
    <row r="23" spans="1:11" s="77" customFormat="1" ht="114.75" x14ac:dyDescent="0.25">
      <c r="A23" s="46" t="s">
        <v>333</v>
      </c>
      <c r="B23" s="408"/>
      <c r="C23" s="400"/>
      <c r="D23" s="399"/>
      <c r="E23" s="50">
        <v>1</v>
      </c>
      <c r="F23" s="57" t="s">
        <v>1099</v>
      </c>
      <c r="G23" s="76" t="s">
        <v>369</v>
      </c>
      <c r="H23" s="50"/>
      <c r="I23" s="159"/>
      <c r="J23" s="49" t="str">
        <f t="shared" ref="J23" si="1">IF(H23="","0",IF(H23="Pass",1,IF(H23="Fail",0,IF(H23="TBD",0,IF(H23="N/A",1)))))</f>
        <v>0</v>
      </c>
      <c r="K23" s="164"/>
    </row>
    <row r="24" spans="1:11" s="77" customFormat="1" ht="92.25" customHeight="1" x14ac:dyDescent="0.25">
      <c r="A24" s="46" t="s">
        <v>333</v>
      </c>
      <c r="B24" s="408"/>
      <c r="C24" s="206" t="s">
        <v>373</v>
      </c>
      <c r="D24" s="156" t="s">
        <v>49</v>
      </c>
      <c r="E24" s="50">
        <v>2</v>
      </c>
      <c r="F24" s="57" t="s">
        <v>1173</v>
      </c>
      <c r="G24" s="76" t="s">
        <v>374</v>
      </c>
      <c r="H24" s="50"/>
      <c r="I24" s="159"/>
      <c r="J24" s="49" t="str">
        <f>IF(H24="","0",IF(H24="Pass",1,IF(H24="Fail",0,IF(H24="TBD",0,IF(H24="N/A",1)))))</f>
        <v>0</v>
      </c>
      <c r="K24" s="164"/>
    </row>
    <row r="25" spans="1:11" s="77" customFormat="1" ht="144" customHeight="1" x14ac:dyDescent="0.25">
      <c r="A25" s="46" t="s">
        <v>333</v>
      </c>
      <c r="B25" s="408"/>
      <c r="C25" s="429" t="s">
        <v>372</v>
      </c>
      <c r="D25" s="284" t="s">
        <v>49</v>
      </c>
      <c r="E25" s="50">
        <v>3</v>
      </c>
      <c r="F25" s="57" t="s">
        <v>1172</v>
      </c>
      <c r="G25" s="76" t="s">
        <v>1251</v>
      </c>
      <c r="H25" s="50"/>
      <c r="I25" s="159"/>
      <c r="J25" s="49" t="str">
        <f>IF(H25="","0",IF(H25="Pass",1,IF(H25="Fail",0,IF(H25="TBD",0,IF(H25="N/A",1)))))</f>
        <v>0</v>
      </c>
      <c r="K25" s="164"/>
    </row>
    <row r="26" spans="1:11" s="77" customFormat="1" ht="144" customHeight="1" x14ac:dyDescent="0.25">
      <c r="A26" s="46" t="s">
        <v>333</v>
      </c>
      <c r="B26" s="400"/>
      <c r="C26" s="400"/>
      <c r="D26" s="299"/>
      <c r="E26" s="50">
        <v>4</v>
      </c>
      <c r="F26" s="57" t="s">
        <v>1437</v>
      </c>
      <c r="G26" s="57" t="s">
        <v>1269</v>
      </c>
      <c r="H26" s="50"/>
      <c r="I26" s="159"/>
      <c r="J26" s="49" t="str">
        <f>IF(H26="","0",IF(H26="Pass",1,IF(H26="Fail",0,IF(H26="TBD",0,IF(H26="N/A",1)))))</f>
        <v>0</v>
      </c>
      <c r="K26" s="164"/>
    </row>
    <row r="27" spans="1:11" s="77" customFormat="1" ht="42.75" customHeight="1" x14ac:dyDescent="0.25">
      <c r="A27" s="46"/>
      <c r="B27" s="406" t="s">
        <v>1605</v>
      </c>
      <c r="C27" s="374" t="s">
        <v>375</v>
      </c>
      <c r="D27" s="464" t="s">
        <v>58</v>
      </c>
      <c r="E27" s="398">
        <v>0</v>
      </c>
      <c r="F27" s="333" t="s">
        <v>1358</v>
      </c>
      <c r="G27" s="91"/>
      <c r="H27" s="89"/>
      <c r="I27" s="163"/>
      <c r="J27" s="89"/>
      <c r="K27" s="164"/>
    </row>
    <row r="28" spans="1:11" s="77" customFormat="1" ht="73.5" customHeight="1" x14ac:dyDescent="0.25">
      <c r="A28" s="46" t="s">
        <v>333</v>
      </c>
      <c r="B28" s="408"/>
      <c r="C28" s="408"/>
      <c r="D28" s="402"/>
      <c r="E28" s="399"/>
      <c r="F28" s="162" t="s">
        <v>1050</v>
      </c>
      <c r="G28" s="91"/>
      <c r="H28" s="89"/>
      <c r="I28" s="163"/>
      <c r="J28" s="89"/>
      <c r="K28" s="164"/>
    </row>
    <row r="29" spans="1:11" s="77" customFormat="1" ht="75.75" customHeight="1" x14ac:dyDescent="0.25">
      <c r="A29" s="46" t="s">
        <v>333</v>
      </c>
      <c r="B29" s="408"/>
      <c r="C29" s="408"/>
      <c r="D29" s="402"/>
      <c r="E29" s="50">
        <v>1</v>
      </c>
      <c r="F29" s="57" t="s">
        <v>1053</v>
      </c>
      <c r="G29" s="57" t="s">
        <v>1060</v>
      </c>
      <c r="H29" s="50"/>
      <c r="I29" s="34"/>
      <c r="J29" s="49" t="str">
        <f>IF(H29="","0",IF(H29="Pass",1,IF(H29="Fail",0,IF(H29="TBD",0,IF(H29="N/A",1)))))</f>
        <v>0</v>
      </c>
      <c r="K29" s="164"/>
    </row>
    <row r="30" spans="1:11" s="77" customFormat="1" ht="55.5" customHeight="1" x14ac:dyDescent="0.25">
      <c r="A30" s="46" t="s">
        <v>333</v>
      </c>
      <c r="B30" s="408"/>
      <c r="C30" s="408"/>
      <c r="D30" s="402"/>
      <c r="E30" s="50">
        <v>2</v>
      </c>
      <c r="F30" s="57" t="s">
        <v>1253</v>
      </c>
      <c r="G30" s="57" t="s">
        <v>1252</v>
      </c>
      <c r="H30" s="50"/>
      <c r="I30" s="34"/>
      <c r="J30" s="49" t="str">
        <f>IF(H30="","0",IF(H30="Pass",1,IF(H30="Fail",0,IF(H30="TBD",0,IF(H30="N/A",1)))))</f>
        <v>0</v>
      </c>
      <c r="K30" s="164"/>
    </row>
    <row r="31" spans="1:11" s="77" customFormat="1" ht="55.5" customHeight="1" x14ac:dyDescent="0.25">
      <c r="A31" s="46"/>
      <c r="B31" s="408"/>
      <c r="C31" s="408"/>
      <c r="D31" s="402"/>
      <c r="E31" s="50">
        <v>3</v>
      </c>
      <c r="F31" s="57" t="s">
        <v>1051</v>
      </c>
      <c r="G31" s="57" t="s">
        <v>1052</v>
      </c>
      <c r="H31" s="50"/>
      <c r="I31" s="34"/>
      <c r="J31" s="49" t="str">
        <f>IF(H31="","0",IF(H31="Pass",1,IF(H31="Fail",0,IF(H31="TBD",0,IF(H31="N/A",1)))))</f>
        <v>0</v>
      </c>
      <c r="K31" s="164"/>
    </row>
    <row r="32" spans="1:11" s="77" customFormat="1" ht="108" customHeight="1" x14ac:dyDescent="0.25">
      <c r="A32" s="46" t="s">
        <v>333</v>
      </c>
      <c r="B32" s="400"/>
      <c r="C32" s="400"/>
      <c r="D32" s="399"/>
      <c r="E32" s="50">
        <v>4</v>
      </c>
      <c r="F32" s="57" t="s">
        <v>1434</v>
      </c>
      <c r="G32" s="57" t="s">
        <v>1269</v>
      </c>
      <c r="H32" s="50"/>
      <c r="I32" s="34"/>
      <c r="J32" s="49" t="str">
        <f>IF(H32="","0",IF(H32="Pass",1,IF(H32="Fail",0,IF(H32="TBD",0,IF(H32="N/A",1)))))</f>
        <v>0</v>
      </c>
      <c r="K32" s="164"/>
    </row>
    <row r="33" spans="1:11" s="77" customFormat="1" ht="42.75" customHeight="1" x14ac:dyDescent="0.25">
      <c r="A33" s="46"/>
      <c r="B33" s="406" t="s">
        <v>1606</v>
      </c>
      <c r="C33" s="429" t="s">
        <v>376</v>
      </c>
      <c r="D33" s="464" t="s">
        <v>58</v>
      </c>
      <c r="E33" s="398">
        <v>0</v>
      </c>
      <c r="F33" s="333" t="s">
        <v>1360</v>
      </c>
      <c r="G33" s="91"/>
      <c r="H33" s="89"/>
      <c r="I33" s="163"/>
      <c r="J33" s="89"/>
      <c r="K33" s="164"/>
    </row>
    <row r="34" spans="1:11" s="77" customFormat="1" ht="113.25" customHeight="1" x14ac:dyDescent="0.25">
      <c r="A34" s="46" t="s">
        <v>333</v>
      </c>
      <c r="B34" s="408"/>
      <c r="C34" s="408"/>
      <c r="D34" s="402"/>
      <c r="E34" s="463"/>
      <c r="F34" s="323" t="s">
        <v>1254</v>
      </c>
      <c r="G34" s="91"/>
      <c r="H34" s="89"/>
      <c r="I34" s="163"/>
      <c r="J34" s="89"/>
      <c r="K34" s="164"/>
    </row>
    <row r="35" spans="1:11" s="77" customFormat="1" ht="81" customHeight="1" x14ac:dyDescent="0.25">
      <c r="A35" s="46"/>
      <c r="B35" s="408"/>
      <c r="C35" s="408"/>
      <c r="D35" s="402"/>
      <c r="E35" s="302">
        <v>1</v>
      </c>
      <c r="F35" s="57" t="s">
        <v>1103</v>
      </c>
      <c r="G35" s="76" t="s">
        <v>1102</v>
      </c>
      <c r="H35" s="50"/>
      <c r="I35" s="159"/>
      <c r="J35" s="49" t="str">
        <f t="shared" ref="J35" si="2">IF(H35="","0",IF(H35="Pass",1,IF(H35="Fail",0,IF(H35="TBD",0,IF(H35="N/A",1)))))</f>
        <v>0</v>
      </c>
      <c r="K35" s="164"/>
    </row>
    <row r="36" spans="1:11" s="77" customFormat="1" ht="145.5" customHeight="1" x14ac:dyDescent="0.25">
      <c r="A36" s="46" t="s">
        <v>333</v>
      </c>
      <c r="B36" s="400"/>
      <c r="C36" s="400"/>
      <c r="D36" s="399"/>
      <c r="E36" s="50">
        <v>2</v>
      </c>
      <c r="F36" s="57" t="s">
        <v>1361</v>
      </c>
      <c r="G36" s="76" t="s">
        <v>1260</v>
      </c>
      <c r="H36" s="50"/>
      <c r="I36" s="159"/>
      <c r="J36" s="49" t="str">
        <f t="shared" ref="J36" si="3">IF(H36="","0",IF(H36="Pass",1,IF(H36="Fail",0,IF(H36="TBD",0,IF(H36="N/A",1)))))</f>
        <v>0</v>
      </c>
      <c r="K36" s="164"/>
    </row>
    <row r="37" spans="1:11" s="77" customFormat="1" ht="14.1" customHeight="1" x14ac:dyDescent="0.25">
      <c r="A37" s="6" t="s">
        <v>278</v>
      </c>
      <c r="B37" s="62" t="s">
        <v>377</v>
      </c>
      <c r="C37" s="51"/>
      <c r="D37" s="51"/>
      <c r="E37" s="51"/>
      <c r="F37" s="51"/>
      <c r="G37" s="51"/>
      <c r="H37" s="51"/>
      <c r="I37" s="51"/>
      <c r="J37" s="19"/>
      <c r="K37" s="164"/>
    </row>
    <row r="38" spans="1:11" s="77" customFormat="1" ht="14.1" customHeight="1" x14ac:dyDescent="0.25">
      <c r="A38" s="77" t="s">
        <v>278</v>
      </c>
      <c r="B38" s="17"/>
      <c r="C38" s="18"/>
      <c r="D38" s="33"/>
      <c r="E38" s="25"/>
      <c r="F38" s="18"/>
      <c r="G38" s="18"/>
      <c r="H38" s="25"/>
      <c r="I38" s="18"/>
    </row>
    <row r="39" spans="1:11" s="77" customFormat="1" ht="14.1" customHeight="1" x14ac:dyDescent="0.25">
      <c r="A39" s="6" t="s">
        <v>278</v>
      </c>
      <c r="B39" s="62" t="s">
        <v>378</v>
      </c>
      <c r="C39" s="51"/>
      <c r="D39" s="51"/>
      <c r="E39" s="51"/>
      <c r="F39" s="51"/>
      <c r="G39" s="51"/>
      <c r="H39" s="51"/>
      <c r="I39" s="51"/>
      <c r="J39" s="19"/>
      <c r="K39" s="164"/>
    </row>
    <row r="40" spans="1:11" s="77" customFormat="1" ht="72.75" customHeight="1" x14ac:dyDescent="0.25">
      <c r="A40" s="46" t="s">
        <v>333</v>
      </c>
      <c r="B40" s="406" t="s">
        <v>1607</v>
      </c>
      <c r="C40" s="429" t="s">
        <v>1079</v>
      </c>
      <c r="D40" s="370" t="s">
        <v>49</v>
      </c>
      <c r="E40" s="394">
        <v>0</v>
      </c>
      <c r="F40" s="334" t="s">
        <v>1078</v>
      </c>
      <c r="G40" s="91"/>
      <c r="H40" s="89"/>
      <c r="I40" s="163"/>
      <c r="J40" s="89"/>
      <c r="K40" s="164"/>
    </row>
    <row r="41" spans="1:11" s="77" customFormat="1" ht="68.25" customHeight="1" x14ac:dyDescent="0.25">
      <c r="A41" s="46"/>
      <c r="B41" s="407"/>
      <c r="C41" s="414"/>
      <c r="D41" s="370"/>
      <c r="E41" s="399"/>
      <c r="F41" s="81" t="s">
        <v>1104</v>
      </c>
      <c r="G41" s="91"/>
      <c r="H41" s="89"/>
      <c r="I41" s="163"/>
      <c r="J41" s="89"/>
      <c r="K41" s="164"/>
    </row>
    <row r="42" spans="1:11" s="77" customFormat="1" ht="250.5" customHeight="1" x14ac:dyDescent="0.25">
      <c r="A42" s="46" t="s">
        <v>333</v>
      </c>
      <c r="B42" s="411"/>
      <c r="C42" s="414"/>
      <c r="D42" s="447"/>
      <c r="E42" s="52">
        <v>1</v>
      </c>
      <c r="F42" s="58" t="s">
        <v>1054</v>
      </c>
      <c r="G42" s="76" t="s">
        <v>1055</v>
      </c>
      <c r="H42" s="50"/>
      <c r="I42" s="159"/>
      <c r="J42" s="49" t="str">
        <f t="shared" ref="J42:J56" si="4">IF(H42="","0",IF(H42="Pass",1,IF(H42="Fail",0,IF(H42="TBD",0,IF(H42="N/A",1)))))</f>
        <v>0</v>
      </c>
      <c r="K42" s="164"/>
    </row>
    <row r="43" spans="1:11" s="77" customFormat="1" ht="105" customHeight="1" x14ac:dyDescent="0.25">
      <c r="A43" s="46"/>
      <c r="B43" s="411"/>
      <c r="C43" s="414"/>
      <c r="D43" s="447"/>
      <c r="E43" s="256">
        <v>2</v>
      </c>
      <c r="F43" s="58" t="s">
        <v>1056</v>
      </c>
      <c r="G43" s="76" t="s">
        <v>379</v>
      </c>
      <c r="H43" s="50"/>
      <c r="I43" s="159"/>
      <c r="J43" s="49" t="str">
        <f t="shared" si="4"/>
        <v>0</v>
      </c>
      <c r="K43" s="164"/>
    </row>
    <row r="44" spans="1:11" s="77" customFormat="1" ht="74.25" customHeight="1" x14ac:dyDescent="0.25">
      <c r="A44" s="46" t="s">
        <v>333</v>
      </c>
      <c r="B44" s="411"/>
      <c r="C44" s="414"/>
      <c r="D44" s="447"/>
      <c r="E44" s="52">
        <v>3</v>
      </c>
      <c r="F44" s="58" t="s">
        <v>1120</v>
      </c>
      <c r="G44" s="76" t="s">
        <v>1536</v>
      </c>
      <c r="H44" s="50"/>
      <c r="I44" s="159"/>
      <c r="J44" s="49" t="str">
        <f t="shared" si="4"/>
        <v>0</v>
      </c>
      <c r="K44" s="164"/>
    </row>
    <row r="45" spans="1:11" s="77" customFormat="1" ht="53.25" customHeight="1" x14ac:dyDescent="0.25">
      <c r="A45" s="46" t="s">
        <v>333</v>
      </c>
      <c r="B45" s="411"/>
      <c r="C45" s="414"/>
      <c r="D45" s="447"/>
      <c r="E45" s="52">
        <v>4</v>
      </c>
      <c r="F45" s="58" t="s">
        <v>1083</v>
      </c>
      <c r="G45" s="76" t="s">
        <v>1084</v>
      </c>
      <c r="H45" s="50"/>
      <c r="I45" s="159"/>
      <c r="J45" s="49" t="str">
        <f>IF(H45="","0",IF(H45="Pass",1,IF(H45="Fail",0,IF(H45="TBD",0,IF(H45="N/A",1)))))</f>
        <v>0</v>
      </c>
      <c r="K45" s="164"/>
    </row>
    <row r="46" spans="1:11" s="77" customFormat="1" ht="56.25" customHeight="1" x14ac:dyDescent="0.25">
      <c r="A46" s="46" t="s">
        <v>333</v>
      </c>
      <c r="B46" s="411"/>
      <c r="C46" s="414"/>
      <c r="D46" s="447"/>
      <c r="E46" s="52">
        <v>5</v>
      </c>
      <c r="F46" s="58" t="s">
        <v>1085</v>
      </c>
      <c r="G46" s="76" t="s">
        <v>380</v>
      </c>
      <c r="H46" s="50"/>
      <c r="I46" s="159"/>
      <c r="J46" s="49" t="str">
        <f t="shared" si="4"/>
        <v>0</v>
      </c>
      <c r="K46" s="164"/>
    </row>
    <row r="47" spans="1:11" s="77" customFormat="1" ht="122.25" customHeight="1" x14ac:dyDescent="0.25">
      <c r="A47" s="46" t="s">
        <v>333</v>
      </c>
      <c r="B47" s="406" t="s">
        <v>1608</v>
      </c>
      <c r="C47" s="429" t="s">
        <v>1080</v>
      </c>
      <c r="D47" s="403" t="s">
        <v>49</v>
      </c>
      <c r="E47" s="256">
        <v>0</v>
      </c>
      <c r="F47" s="322" t="s">
        <v>1105</v>
      </c>
      <c r="G47" s="91"/>
      <c r="H47" s="89"/>
      <c r="I47" s="163"/>
      <c r="J47" s="89"/>
      <c r="K47" s="164"/>
    </row>
    <row r="48" spans="1:11" s="77" customFormat="1" ht="135" customHeight="1" x14ac:dyDescent="0.25">
      <c r="A48" s="46"/>
      <c r="B48" s="407"/>
      <c r="C48" s="414"/>
      <c r="D48" s="404"/>
      <c r="E48" s="50">
        <v>1</v>
      </c>
      <c r="F48" s="166" t="s">
        <v>1092</v>
      </c>
      <c r="G48" s="166" t="s">
        <v>1090</v>
      </c>
      <c r="H48" s="50"/>
      <c r="I48" s="159"/>
      <c r="J48" s="49" t="str">
        <f t="shared" si="4"/>
        <v>0</v>
      </c>
      <c r="K48" s="164"/>
    </row>
    <row r="49" spans="1:11" s="77" customFormat="1" ht="110.25" customHeight="1" x14ac:dyDescent="0.25">
      <c r="A49" s="46"/>
      <c r="B49" s="407"/>
      <c r="C49" s="414"/>
      <c r="D49" s="402"/>
      <c r="E49" s="50">
        <v>2</v>
      </c>
      <c r="F49" s="166" t="s">
        <v>1091</v>
      </c>
      <c r="G49" s="166" t="s">
        <v>1093</v>
      </c>
      <c r="H49" s="50"/>
      <c r="I49" s="159"/>
      <c r="J49" s="49" t="str">
        <f t="shared" si="4"/>
        <v>0</v>
      </c>
      <c r="K49" s="164"/>
    </row>
    <row r="50" spans="1:11" s="77" customFormat="1" ht="145.5" customHeight="1" x14ac:dyDescent="0.25">
      <c r="A50" s="46" t="s">
        <v>333</v>
      </c>
      <c r="B50" s="400"/>
      <c r="C50" s="400"/>
      <c r="D50" s="399"/>
      <c r="E50" s="50">
        <v>3</v>
      </c>
      <c r="F50" s="166" t="s">
        <v>1094</v>
      </c>
      <c r="G50" s="166" t="s">
        <v>1256</v>
      </c>
      <c r="H50" s="50"/>
      <c r="I50" s="159"/>
      <c r="J50" s="49" t="str">
        <f t="shared" si="4"/>
        <v>0</v>
      </c>
      <c r="K50" s="164"/>
    </row>
    <row r="51" spans="1:11" s="77" customFormat="1" ht="58.5" customHeight="1" x14ac:dyDescent="0.25">
      <c r="A51" s="46" t="s">
        <v>333</v>
      </c>
      <c r="B51" s="373" t="s">
        <v>1609</v>
      </c>
      <c r="C51" s="371" t="s">
        <v>1081</v>
      </c>
      <c r="D51" s="370" t="s">
        <v>49</v>
      </c>
      <c r="E51" s="288">
        <v>0</v>
      </c>
      <c r="F51" s="322" t="s">
        <v>1121</v>
      </c>
      <c r="G51" s="91"/>
      <c r="H51" s="89"/>
      <c r="I51" s="163"/>
      <c r="J51" s="89"/>
      <c r="K51" s="164"/>
    </row>
    <row r="52" spans="1:11" s="77" customFormat="1" ht="178.5" customHeight="1" x14ac:dyDescent="0.25">
      <c r="A52" s="46"/>
      <c r="B52" s="373"/>
      <c r="C52" s="371"/>
      <c r="D52" s="370"/>
      <c r="E52" s="50">
        <v>1</v>
      </c>
      <c r="F52" s="166" t="s">
        <v>1096</v>
      </c>
      <c r="G52" s="76" t="s">
        <v>1087</v>
      </c>
      <c r="H52" s="50"/>
      <c r="I52" s="159"/>
      <c r="J52" s="49" t="str">
        <f t="shared" ref="J52:J53" si="5">IF(H52="","0",IF(H52="Pass",1,IF(H52="Fail",0,IF(H52="TBD",0,IF(H52="N/A",1)))))</f>
        <v>0</v>
      </c>
      <c r="K52" s="164"/>
    </row>
    <row r="53" spans="1:11" s="77" customFormat="1" ht="114.75" customHeight="1" x14ac:dyDescent="0.25">
      <c r="A53" s="46" t="s">
        <v>333</v>
      </c>
      <c r="B53" s="373"/>
      <c r="C53" s="371"/>
      <c r="D53" s="370"/>
      <c r="E53" s="50"/>
      <c r="F53" s="166" t="s">
        <v>1095</v>
      </c>
      <c r="G53" s="76" t="s">
        <v>1259</v>
      </c>
      <c r="H53" s="50"/>
      <c r="I53" s="159"/>
      <c r="J53" s="49" t="str">
        <f t="shared" si="5"/>
        <v>0</v>
      </c>
      <c r="K53" s="164"/>
    </row>
    <row r="54" spans="1:11" s="77" customFormat="1" ht="53.25" customHeight="1" x14ac:dyDescent="0.25">
      <c r="A54" s="46" t="s">
        <v>333</v>
      </c>
      <c r="B54" s="373"/>
      <c r="C54" s="371"/>
      <c r="D54" s="370"/>
      <c r="E54" s="50">
        <v>2</v>
      </c>
      <c r="F54" s="166" t="s">
        <v>1086</v>
      </c>
      <c r="G54" s="76" t="s">
        <v>381</v>
      </c>
      <c r="H54" s="50"/>
      <c r="I54" s="159"/>
      <c r="J54" s="49" t="str">
        <f t="shared" si="4"/>
        <v>0</v>
      </c>
      <c r="K54" s="164"/>
    </row>
    <row r="55" spans="1:11" s="77" customFormat="1" ht="41.25" customHeight="1" x14ac:dyDescent="0.25">
      <c r="A55" s="46" t="s">
        <v>333</v>
      </c>
      <c r="B55" s="373"/>
      <c r="C55" s="371"/>
      <c r="D55" s="370"/>
      <c r="E55" s="50">
        <v>3</v>
      </c>
      <c r="F55" s="166" t="s">
        <v>382</v>
      </c>
      <c r="G55" s="76" t="s">
        <v>383</v>
      </c>
      <c r="H55" s="50"/>
      <c r="I55" s="159"/>
      <c r="J55" s="49" t="str">
        <f t="shared" si="4"/>
        <v>0</v>
      </c>
      <c r="K55" s="164"/>
    </row>
    <row r="56" spans="1:11" s="77" customFormat="1" ht="151.5" customHeight="1" x14ac:dyDescent="0.25">
      <c r="A56" s="46" t="s">
        <v>333</v>
      </c>
      <c r="B56" s="377"/>
      <c r="C56" s="371"/>
      <c r="D56" s="447"/>
      <c r="E56" s="50">
        <v>4</v>
      </c>
      <c r="F56" s="166" t="s">
        <v>1107</v>
      </c>
      <c r="G56" s="76" t="s">
        <v>384</v>
      </c>
      <c r="H56" s="50"/>
      <c r="I56" s="159"/>
      <c r="J56" s="49" t="str">
        <f t="shared" si="4"/>
        <v>0</v>
      </c>
      <c r="K56" s="164"/>
    </row>
    <row r="57" spans="1:11" s="77" customFormat="1" ht="14.1" customHeight="1" x14ac:dyDescent="0.25">
      <c r="A57" s="6" t="s">
        <v>278</v>
      </c>
      <c r="B57" s="62" t="s">
        <v>385</v>
      </c>
      <c r="C57" s="51"/>
      <c r="D57" s="51"/>
      <c r="E57" s="51"/>
      <c r="F57" s="51"/>
      <c r="G57" s="51"/>
      <c r="H57" s="51"/>
      <c r="I57" s="51"/>
      <c r="J57" s="19"/>
      <c r="K57" s="164"/>
    </row>
    <row r="58" spans="1:11" s="77" customFormat="1" ht="14.1" customHeight="1" x14ac:dyDescent="0.25">
      <c r="A58" s="77" t="s">
        <v>278</v>
      </c>
      <c r="B58" s="17"/>
      <c r="C58" s="18"/>
      <c r="D58" s="33"/>
      <c r="E58" s="25"/>
      <c r="F58" s="18"/>
      <c r="G58" s="18"/>
      <c r="H58" s="25"/>
      <c r="I58" s="18"/>
    </row>
    <row r="59" spans="1:11" s="77" customFormat="1" ht="14.1" customHeight="1" x14ac:dyDescent="0.25">
      <c r="A59" s="6" t="s">
        <v>278</v>
      </c>
      <c r="B59" s="62" t="s">
        <v>386</v>
      </c>
      <c r="C59" s="51"/>
      <c r="D59" s="51"/>
      <c r="E59" s="51"/>
      <c r="F59" s="51"/>
      <c r="G59" s="51"/>
      <c r="H59" s="51"/>
      <c r="I59" s="51"/>
      <c r="J59" s="19"/>
      <c r="K59" s="164"/>
    </row>
    <row r="60" spans="1:11" s="77" customFormat="1" ht="78.75" customHeight="1" x14ac:dyDescent="0.25">
      <c r="A60" s="46" t="s">
        <v>333</v>
      </c>
      <c r="B60" s="406" t="s">
        <v>1610</v>
      </c>
      <c r="C60" s="429" t="s">
        <v>1110</v>
      </c>
      <c r="D60" s="380" t="s">
        <v>59</v>
      </c>
      <c r="E60" s="456">
        <v>0</v>
      </c>
      <c r="F60" s="323" t="s">
        <v>1114</v>
      </c>
      <c r="G60" s="91"/>
      <c r="H60" s="89"/>
      <c r="I60" s="163"/>
      <c r="J60" s="89"/>
      <c r="K60" s="164"/>
    </row>
    <row r="61" spans="1:11" s="77" customFormat="1" ht="69" customHeight="1" x14ac:dyDescent="0.25">
      <c r="A61" s="46" t="s">
        <v>333</v>
      </c>
      <c r="B61" s="407"/>
      <c r="C61" s="414"/>
      <c r="D61" s="380"/>
      <c r="E61" s="450"/>
      <c r="F61" s="31" t="s">
        <v>1108</v>
      </c>
      <c r="G61" s="91"/>
      <c r="H61" s="89"/>
      <c r="I61" s="163"/>
      <c r="J61" s="89"/>
      <c r="K61" s="164"/>
    </row>
    <row r="62" spans="1:11" s="77" customFormat="1" ht="142.5" customHeight="1" x14ac:dyDescent="0.25">
      <c r="A62" s="46" t="s">
        <v>333</v>
      </c>
      <c r="B62" s="407"/>
      <c r="C62" s="414"/>
      <c r="D62" s="380"/>
      <c r="E62" s="52">
        <v>1</v>
      </c>
      <c r="F62" s="58" t="s">
        <v>1109</v>
      </c>
      <c r="G62" s="76" t="s">
        <v>387</v>
      </c>
      <c r="H62" s="50"/>
      <c r="I62" s="159"/>
      <c r="J62" s="49" t="str">
        <f t="shared" ref="J62:J65" si="6">IF(H62="","0",IF(H62="Pass",1,IF(H62="Fail",0,IF(H62="TBD",0,IF(H62="N/A",1)))))</f>
        <v>0</v>
      </c>
      <c r="K62" s="164"/>
    </row>
    <row r="63" spans="1:11" s="77" customFormat="1" ht="64.5" customHeight="1" x14ac:dyDescent="0.25">
      <c r="A63" s="46" t="s">
        <v>333</v>
      </c>
      <c r="B63" s="407"/>
      <c r="C63" s="414"/>
      <c r="D63" s="380"/>
      <c r="E63" s="52">
        <v>2</v>
      </c>
      <c r="F63" s="58" t="s">
        <v>1362</v>
      </c>
      <c r="G63" s="76" t="s">
        <v>1113</v>
      </c>
      <c r="H63" s="50"/>
      <c r="I63" s="159"/>
      <c r="J63" s="49" t="str">
        <f t="shared" si="6"/>
        <v>0</v>
      </c>
      <c r="K63" s="164"/>
    </row>
    <row r="64" spans="1:11" s="77" customFormat="1" ht="42.75" customHeight="1" x14ac:dyDescent="0.25">
      <c r="A64" s="46" t="s">
        <v>333</v>
      </c>
      <c r="B64" s="411"/>
      <c r="C64" s="414"/>
      <c r="D64" s="381"/>
      <c r="E64" s="52">
        <v>3</v>
      </c>
      <c r="F64" s="58" t="s">
        <v>1111</v>
      </c>
      <c r="G64" s="76" t="s">
        <v>380</v>
      </c>
      <c r="H64" s="50"/>
      <c r="I64" s="159"/>
      <c r="J64" s="49" t="str">
        <f t="shared" si="6"/>
        <v>0</v>
      </c>
      <c r="K64" s="164"/>
    </row>
    <row r="65" spans="1:11" s="77" customFormat="1" ht="123" customHeight="1" x14ac:dyDescent="0.25">
      <c r="A65" s="46" t="s">
        <v>333</v>
      </c>
      <c r="B65" s="408"/>
      <c r="C65" s="408"/>
      <c r="D65" s="284" t="s">
        <v>49</v>
      </c>
      <c r="E65" s="317">
        <v>4</v>
      </c>
      <c r="F65" s="166" t="s">
        <v>1257</v>
      </c>
      <c r="G65" s="166" t="s">
        <v>1258</v>
      </c>
      <c r="H65" s="50"/>
      <c r="I65" s="159"/>
      <c r="J65" s="49" t="str">
        <f t="shared" si="6"/>
        <v>0</v>
      </c>
      <c r="K65" s="164"/>
    </row>
    <row r="66" spans="1:11" s="77" customFormat="1" ht="14.1" customHeight="1" x14ac:dyDescent="0.25">
      <c r="A66" s="6" t="s">
        <v>278</v>
      </c>
      <c r="B66" s="62" t="s">
        <v>388</v>
      </c>
      <c r="C66" s="51"/>
      <c r="D66" s="51"/>
      <c r="E66" s="51"/>
      <c r="F66" s="51"/>
      <c r="G66" s="51"/>
      <c r="H66" s="51"/>
      <c r="I66" s="51"/>
      <c r="J66" s="19"/>
      <c r="K66" s="164"/>
    </row>
    <row r="67" spans="1:11" s="77" customFormat="1" ht="14.1" customHeight="1" x14ac:dyDescent="0.25">
      <c r="A67" s="77" t="s">
        <v>278</v>
      </c>
      <c r="B67" s="17"/>
      <c r="C67" s="18"/>
      <c r="D67" s="33"/>
      <c r="E67" s="25"/>
      <c r="F67" s="18"/>
      <c r="G67" s="18"/>
      <c r="H67" s="25"/>
      <c r="I67" s="18"/>
    </row>
    <row r="68" spans="1:11" s="77" customFormat="1" ht="14.1" customHeight="1" x14ac:dyDescent="0.25">
      <c r="A68" s="6" t="s">
        <v>278</v>
      </c>
      <c r="B68" s="62" t="s">
        <v>389</v>
      </c>
      <c r="C68" s="51"/>
      <c r="D68" s="51"/>
      <c r="E68" s="51"/>
      <c r="F68" s="51"/>
      <c r="G68" s="51"/>
      <c r="H68" s="51"/>
      <c r="I68" s="51"/>
      <c r="J68" s="19"/>
    </row>
    <row r="69" spans="1:11" s="77" customFormat="1" ht="56.25" customHeight="1" x14ac:dyDescent="0.25">
      <c r="A69" s="46" t="s">
        <v>298</v>
      </c>
      <c r="B69" s="430" t="s">
        <v>1611</v>
      </c>
      <c r="C69" s="374" t="s">
        <v>390</v>
      </c>
      <c r="D69" s="459" t="s">
        <v>59</v>
      </c>
      <c r="E69" s="462">
        <v>0</v>
      </c>
      <c r="F69" s="323" t="s">
        <v>1115</v>
      </c>
      <c r="G69" s="91"/>
      <c r="H69" s="89"/>
      <c r="I69" s="163"/>
      <c r="J69" s="89"/>
    </row>
    <row r="70" spans="1:11" s="77" customFormat="1" ht="105.75" customHeight="1" x14ac:dyDescent="0.25">
      <c r="A70" s="46"/>
      <c r="B70" s="431"/>
      <c r="C70" s="375"/>
      <c r="D70" s="460"/>
      <c r="E70" s="441"/>
      <c r="F70" s="323" t="s">
        <v>1435</v>
      </c>
      <c r="G70" s="91"/>
      <c r="H70" s="89"/>
      <c r="I70" s="163"/>
      <c r="J70" s="89"/>
    </row>
    <row r="71" spans="1:11" s="77" customFormat="1" ht="129" customHeight="1" x14ac:dyDescent="0.25">
      <c r="A71" s="46" t="s">
        <v>298</v>
      </c>
      <c r="B71" s="458"/>
      <c r="C71" s="414"/>
      <c r="D71" s="461"/>
      <c r="E71" s="50">
        <v>1</v>
      </c>
      <c r="F71" s="43" t="s">
        <v>1436</v>
      </c>
      <c r="G71" s="43" t="s">
        <v>317</v>
      </c>
      <c r="H71" s="50"/>
      <c r="I71" s="159"/>
      <c r="J71" s="49" t="str">
        <f>IF(H71="","0",IF(H71="Pass",1,IF(H71="Fail",0,IF(H71="TBD",0,IF(H71="N/A",1)))))</f>
        <v>0</v>
      </c>
    </row>
    <row r="72" spans="1:11" s="77" customFormat="1" ht="14.1" customHeight="1" x14ac:dyDescent="0.25">
      <c r="A72" s="6" t="s">
        <v>278</v>
      </c>
      <c r="B72" s="62" t="s">
        <v>391</v>
      </c>
      <c r="C72" s="51"/>
      <c r="D72" s="51"/>
      <c r="E72" s="51"/>
      <c r="F72" s="51"/>
      <c r="G72" s="51"/>
      <c r="H72" s="51"/>
      <c r="I72" s="51"/>
      <c r="J72" s="19"/>
    </row>
    <row r="73" spans="1:11" s="77" customFormat="1" ht="14.1" customHeight="1" x14ac:dyDescent="0.25">
      <c r="A73" s="77" t="s">
        <v>278</v>
      </c>
      <c r="B73" s="17"/>
      <c r="C73" s="18"/>
      <c r="D73" s="33"/>
      <c r="E73" s="25"/>
      <c r="F73" s="18"/>
      <c r="G73" s="18"/>
      <c r="H73" s="25"/>
      <c r="I73" s="18"/>
    </row>
    <row r="74" spans="1:11" s="77" customFormat="1" ht="14.1" customHeight="1" x14ac:dyDescent="0.25">
      <c r="A74" s="6" t="s">
        <v>278</v>
      </c>
      <c r="B74" s="62" t="s">
        <v>392</v>
      </c>
      <c r="C74" s="51"/>
      <c r="D74" s="51"/>
      <c r="E74" s="51"/>
      <c r="F74" s="51"/>
      <c r="G74" s="51"/>
      <c r="H74" s="51"/>
      <c r="I74" s="51"/>
      <c r="J74" s="19"/>
    </row>
    <row r="75" spans="1:11" s="77" customFormat="1" ht="76.5" customHeight="1" x14ac:dyDescent="0.25">
      <c r="A75" s="46" t="s">
        <v>298</v>
      </c>
      <c r="B75" s="373" t="s">
        <v>1612</v>
      </c>
      <c r="C75" s="457" t="s">
        <v>720</v>
      </c>
      <c r="D75" s="380" t="s">
        <v>59</v>
      </c>
      <c r="E75" s="398">
        <v>0</v>
      </c>
      <c r="F75" s="323" t="s">
        <v>1116</v>
      </c>
      <c r="G75" s="91"/>
      <c r="H75" s="89"/>
      <c r="I75" s="163"/>
      <c r="J75" s="89"/>
    </row>
    <row r="76" spans="1:11" s="77" customFormat="1" ht="114.75" customHeight="1" x14ac:dyDescent="0.25">
      <c r="A76" s="46"/>
      <c r="B76" s="373"/>
      <c r="C76" s="457"/>
      <c r="D76" s="380"/>
      <c r="E76" s="399"/>
      <c r="F76" s="323" t="s">
        <v>1219</v>
      </c>
      <c r="G76" s="91"/>
      <c r="H76" s="89"/>
      <c r="I76" s="163"/>
      <c r="J76" s="89"/>
    </row>
    <row r="77" spans="1:11" s="77" customFormat="1" ht="312" customHeight="1" x14ac:dyDescent="0.25">
      <c r="A77" s="46" t="s">
        <v>298</v>
      </c>
      <c r="B77" s="373"/>
      <c r="C77" s="371"/>
      <c r="D77" s="380"/>
      <c r="E77" s="50">
        <v>1</v>
      </c>
      <c r="F77" s="57" t="s">
        <v>1262</v>
      </c>
      <c r="G77" s="57" t="s">
        <v>394</v>
      </c>
      <c r="H77" s="50"/>
      <c r="I77" s="159"/>
      <c r="J77" s="49" t="str">
        <f>IF(H77="","0",IF(H77="Pass",1,IF(H77="Fail",0,IF(H77="TBD",0,IF(H77="N/A",1)))))</f>
        <v>0</v>
      </c>
    </row>
    <row r="78" spans="1:11" s="77" customFormat="1" ht="175.5" customHeight="1" x14ac:dyDescent="0.25">
      <c r="A78" s="46" t="s">
        <v>298</v>
      </c>
      <c r="B78" s="373"/>
      <c r="C78" s="371"/>
      <c r="D78" s="380"/>
      <c r="E78" s="50">
        <v>2</v>
      </c>
      <c r="F78" s="57" t="s">
        <v>1082</v>
      </c>
      <c r="G78" s="57" t="s">
        <v>1267</v>
      </c>
      <c r="H78" s="50"/>
      <c r="I78" s="159"/>
      <c r="J78" s="49" t="str">
        <f>IF(H78="","0",IF(H78="Pass",1,IF(H78="Fail",0,IF(H78="TBD",0,IF(H78="N/A",1)))))</f>
        <v>0</v>
      </c>
    </row>
    <row r="79" spans="1:11" s="77" customFormat="1" ht="50.25" customHeight="1" x14ac:dyDescent="0.25">
      <c r="A79" s="46" t="s">
        <v>298</v>
      </c>
      <c r="B79" s="373"/>
      <c r="C79" s="371"/>
      <c r="D79" s="380"/>
      <c r="E79" s="50">
        <v>3</v>
      </c>
      <c r="F79" s="57" t="s">
        <v>395</v>
      </c>
      <c r="G79" s="57" t="s">
        <v>396</v>
      </c>
      <c r="H79" s="50"/>
      <c r="I79" s="159"/>
      <c r="J79" s="49" t="str">
        <f>IF(H79="","0",IF(H79="Pass",1,IF(H79="Fail",0,IF(H79="TBD",0,IF(H79="N/A",1)))))</f>
        <v>0</v>
      </c>
    </row>
    <row r="80" spans="1:11" s="77" customFormat="1" ht="50.25" customHeight="1" x14ac:dyDescent="0.25">
      <c r="A80" s="46" t="s">
        <v>298</v>
      </c>
      <c r="B80" s="373"/>
      <c r="C80" s="371"/>
      <c r="D80" s="380"/>
      <c r="E80" s="50">
        <v>3</v>
      </c>
      <c r="F80" s="57" t="s">
        <v>397</v>
      </c>
      <c r="G80" s="57" t="s">
        <v>398</v>
      </c>
      <c r="H80" s="50"/>
      <c r="I80" s="159"/>
      <c r="J80" s="49" t="str">
        <f>IF(H80="","0",IF(H80="Pass",1,IF(H80="Fail",0,IF(H80="TBD",0,IF(H80="N/A",1)))))</f>
        <v>0</v>
      </c>
    </row>
    <row r="81" spans="1:11" s="77" customFormat="1" ht="87.75" customHeight="1" x14ac:dyDescent="0.25">
      <c r="A81" s="46" t="s">
        <v>298</v>
      </c>
      <c r="B81" s="373"/>
      <c r="C81" s="371"/>
      <c r="D81" s="380"/>
      <c r="E81" s="50">
        <v>4</v>
      </c>
      <c r="F81" s="57" t="s">
        <v>1117</v>
      </c>
      <c r="G81" s="57" t="s">
        <v>399</v>
      </c>
      <c r="H81" s="50"/>
      <c r="I81" s="159"/>
      <c r="J81" s="49" t="str">
        <f>IF(H81="","0",IF(H81="Pass",1,IF(H81="Fail",0,IF(H81="TBD",0,IF(H81="N/A",1)))))</f>
        <v>0</v>
      </c>
    </row>
    <row r="82" spans="1:11" s="77" customFormat="1" ht="59.25" customHeight="1" x14ac:dyDescent="0.25">
      <c r="A82" s="46" t="s">
        <v>333</v>
      </c>
      <c r="B82" s="455" t="s">
        <v>1613</v>
      </c>
      <c r="C82" s="429" t="s">
        <v>723</v>
      </c>
      <c r="D82" s="421" t="s">
        <v>59</v>
      </c>
      <c r="E82" s="398">
        <v>0</v>
      </c>
      <c r="F82" s="57" t="s">
        <v>1118</v>
      </c>
      <c r="G82" s="91"/>
      <c r="H82" s="89"/>
      <c r="I82" s="163"/>
      <c r="J82" s="89"/>
    </row>
    <row r="83" spans="1:11" s="77" customFormat="1" ht="59.25" customHeight="1" x14ac:dyDescent="0.25">
      <c r="A83" s="46"/>
      <c r="B83" s="411"/>
      <c r="C83" s="414"/>
      <c r="D83" s="422"/>
      <c r="E83" s="399"/>
      <c r="F83" s="57" t="s">
        <v>1119</v>
      </c>
      <c r="G83" s="91"/>
      <c r="H83" s="89"/>
      <c r="I83" s="163"/>
      <c r="J83" s="89"/>
    </row>
    <row r="84" spans="1:11" s="77" customFormat="1" ht="79.5" customHeight="1" x14ac:dyDescent="0.25">
      <c r="A84" s="46"/>
      <c r="B84" s="411"/>
      <c r="C84" s="414"/>
      <c r="D84" s="422"/>
      <c r="E84" s="50">
        <v>1</v>
      </c>
      <c r="F84" s="57" t="s">
        <v>1263</v>
      </c>
      <c r="G84" s="57" t="s">
        <v>355</v>
      </c>
      <c r="H84" s="50"/>
      <c r="I84" s="159"/>
      <c r="J84" s="49" t="str">
        <f>IF(H84="","0",IF(H84="Pass",1,IF(H84="Fail",0,IF(H84="TBD",0,IF(H84="N/A",1)))))</f>
        <v>0</v>
      </c>
    </row>
    <row r="85" spans="1:11" s="77" customFormat="1" ht="100.5" customHeight="1" x14ac:dyDescent="0.25">
      <c r="A85" s="46" t="s">
        <v>333</v>
      </c>
      <c r="B85" s="411"/>
      <c r="C85" s="414"/>
      <c r="D85" s="422"/>
      <c r="E85" s="50">
        <v>2</v>
      </c>
      <c r="F85" s="57" t="s">
        <v>356</v>
      </c>
      <c r="G85" s="57" t="s">
        <v>357</v>
      </c>
      <c r="H85" s="50"/>
      <c r="I85" s="159"/>
      <c r="J85" s="49" t="str">
        <f t="shared" ref="J85" si="7">IF(H85="","0",IF(H85="Pass",1,IF(H85="Fail",0,IF(H85="TBD",0,IF(H85="N/A",1)))))</f>
        <v>0</v>
      </c>
    </row>
    <row r="86" spans="1:11" s="77" customFormat="1" ht="14.1" customHeight="1" x14ac:dyDescent="0.25">
      <c r="A86" s="6" t="s">
        <v>278</v>
      </c>
      <c r="B86" s="62" t="s">
        <v>400</v>
      </c>
      <c r="C86" s="51"/>
      <c r="D86" s="51"/>
      <c r="E86" s="51"/>
      <c r="F86" s="51"/>
      <c r="G86" s="51"/>
      <c r="H86" s="51"/>
      <c r="I86" s="51"/>
      <c r="J86" s="19"/>
    </row>
    <row r="87" spans="1:11" s="77" customFormat="1" ht="14.1" customHeight="1" x14ac:dyDescent="0.25">
      <c r="A87" s="77" t="s">
        <v>278</v>
      </c>
      <c r="B87" s="17"/>
      <c r="C87" s="18"/>
      <c r="D87" s="33"/>
      <c r="E87" s="25"/>
      <c r="F87" s="18"/>
      <c r="G87" s="18"/>
      <c r="H87" s="25"/>
      <c r="I87" s="18"/>
    </row>
    <row r="88" spans="1:11" s="77" customFormat="1" ht="14.1" customHeight="1" x14ac:dyDescent="0.25">
      <c r="A88" s="6" t="s">
        <v>278</v>
      </c>
      <c r="B88" s="62" t="s">
        <v>401</v>
      </c>
      <c r="C88" s="51"/>
      <c r="D88" s="51"/>
      <c r="E88" s="51"/>
      <c r="F88" s="51"/>
      <c r="G88" s="51"/>
      <c r="H88" s="51"/>
      <c r="I88" s="51"/>
      <c r="J88" s="19"/>
    </row>
    <row r="89" spans="1:11" s="77" customFormat="1" ht="14.1" customHeight="1" x14ac:dyDescent="0.25">
      <c r="A89" s="6"/>
      <c r="B89" s="62"/>
      <c r="C89" s="51"/>
      <c r="D89" s="51"/>
      <c r="E89" s="51"/>
      <c r="F89" s="51"/>
      <c r="G89" s="51"/>
      <c r="H89" s="51"/>
      <c r="I89" s="51"/>
      <c r="J89" s="19"/>
    </row>
    <row r="90" spans="1:11" s="77" customFormat="1" ht="48.75" customHeight="1" x14ac:dyDescent="0.2">
      <c r="A90" s="46" t="s">
        <v>333</v>
      </c>
      <c r="B90" s="259" t="s">
        <v>1614</v>
      </c>
      <c r="C90" s="254" t="s">
        <v>1008</v>
      </c>
      <c r="D90" s="251" t="s">
        <v>15</v>
      </c>
      <c r="E90" s="256">
        <v>0</v>
      </c>
      <c r="F90" s="323" t="s">
        <v>1016</v>
      </c>
      <c r="G90" s="163"/>
      <c r="H90" s="163"/>
      <c r="I90" s="163"/>
      <c r="J90" s="163"/>
      <c r="K90" s="161"/>
    </row>
    <row r="91" spans="1:11" s="77" customFormat="1" ht="14.1" customHeight="1" x14ac:dyDescent="0.25">
      <c r="A91" s="77" t="s">
        <v>278</v>
      </c>
      <c r="B91" s="62" t="s">
        <v>402</v>
      </c>
      <c r="C91" s="51"/>
      <c r="D91" s="51"/>
      <c r="E91" s="51"/>
      <c r="F91" s="51"/>
      <c r="G91" s="51"/>
      <c r="H91" s="51"/>
      <c r="I91" s="51"/>
      <c r="J91" s="19"/>
    </row>
    <row r="92" spans="1:11" s="77" customFormat="1" ht="14.1" customHeight="1" x14ac:dyDescent="0.25">
      <c r="A92" s="77" t="s">
        <v>278</v>
      </c>
      <c r="B92" s="17"/>
      <c r="C92" s="18"/>
      <c r="D92" s="33"/>
      <c r="E92" s="25"/>
      <c r="F92" s="18"/>
      <c r="G92" s="18"/>
      <c r="H92" s="25"/>
      <c r="I92" s="18"/>
    </row>
    <row r="93" spans="1:11" s="77" customFormat="1" ht="14.1" customHeight="1" x14ac:dyDescent="0.25">
      <c r="A93" s="77" t="s">
        <v>278</v>
      </c>
      <c r="B93" s="62" t="s">
        <v>403</v>
      </c>
      <c r="C93" s="51"/>
      <c r="D93" s="51"/>
      <c r="E93" s="51"/>
      <c r="F93" s="51"/>
      <c r="G93" s="51"/>
      <c r="H93" s="51"/>
      <c r="I93" s="51"/>
      <c r="J93" s="19"/>
    </row>
    <row r="94" spans="1:11" s="77" customFormat="1" ht="39" customHeight="1" x14ac:dyDescent="0.25">
      <c r="A94" s="46" t="s">
        <v>333</v>
      </c>
      <c r="B94" s="453" t="s">
        <v>1615</v>
      </c>
      <c r="C94" s="454" t="s">
        <v>404</v>
      </c>
      <c r="D94" s="370" t="s">
        <v>49</v>
      </c>
      <c r="E94" s="50">
        <v>0</v>
      </c>
      <c r="F94" s="323" t="s">
        <v>1122</v>
      </c>
      <c r="G94" s="89"/>
      <c r="H94" s="163"/>
      <c r="I94" s="89"/>
      <c r="J94" s="89"/>
    </row>
    <row r="95" spans="1:11" s="77" customFormat="1" ht="45.75" customHeight="1" x14ac:dyDescent="0.25">
      <c r="A95" s="46"/>
      <c r="B95" s="453"/>
      <c r="C95" s="454"/>
      <c r="D95" s="370"/>
      <c r="E95" s="50">
        <v>1</v>
      </c>
      <c r="F95" s="159" t="s">
        <v>1123</v>
      </c>
      <c r="G95" s="159" t="s">
        <v>1264</v>
      </c>
      <c r="H95" s="50"/>
      <c r="I95" s="158"/>
      <c r="J95" s="49" t="str">
        <f t="shared" ref="J95:J97" si="8">IF(H95="","0",IF(H95="Pass",1,IF(H95="Fail",0,IF(H95="TBD",0,IF(H95="N/A",1)))))</f>
        <v>0</v>
      </c>
    </row>
    <row r="96" spans="1:11" s="77" customFormat="1" ht="151.5" customHeight="1" x14ac:dyDescent="0.25">
      <c r="A96" s="46" t="s">
        <v>333</v>
      </c>
      <c r="B96" s="453"/>
      <c r="C96" s="454"/>
      <c r="D96" s="370"/>
      <c r="E96" s="50">
        <v>2</v>
      </c>
      <c r="F96" s="57" t="s">
        <v>1059</v>
      </c>
      <c r="G96" s="159" t="s">
        <v>405</v>
      </c>
      <c r="H96" s="50"/>
      <c r="I96" s="158"/>
      <c r="J96" s="49" t="str">
        <f t="shared" si="8"/>
        <v>0</v>
      </c>
    </row>
    <row r="97" spans="1:10" s="77" customFormat="1" ht="89.25" x14ac:dyDescent="0.25">
      <c r="A97" s="46" t="s">
        <v>333</v>
      </c>
      <c r="B97" s="453"/>
      <c r="C97" s="454"/>
      <c r="D97" s="370"/>
      <c r="E97" s="50">
        <v>3</v>
      </c>
      <c r="F97" s="323" t="s">
        <v>1124</v>
      </c>
      <c r="G97" s="159" t="s">
        <v>406</v>
      </c>
      <c r="H97" s="50"/>
      <c r="I97" s="158"/>
      <c r="J97" s="49" t="str">
        <f t="shared" si="8"/>
        <v>0</v>
      </c>
    </row>
    <row r="98" spans="1:10" s="77" customFormat="1" ht="14.1" customHeight="1" x14ac:dyDescent="0.25">
      <c r="A98" s="6" t="s">
        <v>278</v>
      </c>
      <c r="B98" s="62" t="s">
        <v>407</v>
      </c>
      <c r="C98" s="51"/>
      <c r="D98" s="51"/>
      <c r="E98" s="51"/>
      <c r="F98" s="51"/>
      <c r="G98" s="51"/>
      <c r="H98" s="51"/>
      <c r="I98" s="51"/>
      <c r="J98" s="19"/>
    </row>
    <row r="99" spans="1:10" ht="12.75" x14ac:dyDescent="0.25">
      <c r="A99" s="65"/>
      <c r="B99" s="183"/>
      <c r="C99" s="77"/>
      <c r="D99" s="77"/>
      <c r="E99" s="36"/>
      <c r="F99" s="77"/>
      <c r="G99" s="77"/>
      <c r="H99" s="36"/>
      <c r="I99" s="77"/>
    </row>
    <row r="100" spans="1:10" ht="12.75" x14ac:dyDescent="0.2">
      <c r="A100" s="65"/>
      <c r="B100" s="184"/>
      <c r="C100" s="161"/>
      <c r="D100" s="77"/>
      <c r="E100" s="36"/>
      <c r="F100" s="77"/>
      <c r="G100" s="77"/>
      <c r="H100" s="45" t="s">
        <v>16</v>
      </c>
      <c r="I100" s="48" t="s">
        <v>48</v>
      </c>
      <c r="J100" s="147">
        <f>SUM(J10:J98)</f>
        <v>0</v>
      </c>
    </row>
    <row r="101" spans="1:10" ht="12.75" x14ac:dyDescent="0.2">
      <c r="A101" s="65"/>
      <c r="B101" s="184"/>
      <c r="C101" s="161"/>
      <c r="D101" s="77"/>
      <c r="E101" s="36"/>
      <c r="F101" s="77"/>
      <c r="G101" s="77"/>
      <c r="H101" s="38" t="s">
        <v>11</v>
      </c>
      <c r="I101" s="48" t="s">
        <v>281</v>
      </c>
      <c r="J101" s="1">
        <f>J103-J100</f>
        <v>43</v>
      </c>
    </row>
    <row r="102" spans="1:10" ht="12.75" x14ac:dyDescent="0.2">
      <c r="A102" s="65"/>
      <c r="B102" s="184"/>
      <c r="C102" s="161"/>
      <c r="D102" s="77"/>
      <c r="E102" s="36"/>
      <c r="F102" s="77"/>
      <c r="G102" s="77"/>
      <c r="H102" s="45" t="s">
        <v>15</v>
      </c>
      <c r="I102" s="77"/>
    </row>
    <row r="103" spans="1:10" ht="12.75" x14ac:dyDescent="0.2">
      <c r="A103" s="65"/>
      <c r="B103" s="184"/>
      <c r="C103" s="161"/>
      <c r="D103" s="77"/>
      <c r="E103" s="36"/>
      <c r="F103" s="77"/>
      <c r="G103" s="77"/>
      <c r="H103" s="47" t="s">
        <v>10</v>
      </c>
      <c r="I103" s="48" t="s">
        <v>280</v>
      </c>
      <c r="J103" s="147">
        <f>COUNTA(J10:J98)</f>
        <v>43</v>
      </c>
    </row>
  </sheetData>
  <autoFilter ref="A7:J98"/>
  <mergeCells count="50">
    <mergeCell ref="E82:E83"/>
    <mergeCell ref="D47:D50"/>
    <mergeCell ref="E21:E22"/>
    <mergeCell ref="E27:E28"/>
    <mergeCell ref="D60:D64"/>
    <mergeCell ref="C21:C23"/>
    <mergeCell ref="D21:D23"/>
    <mergeCell ref="B27:B32"/>
    <mergeCell ref="C27:C32"/>
    <mergeCell ref="D27:D32"/>
    <mergeCell ref="B21:B26"/>
    <mergeCell ref="C25:C26"/>
    <mergeCell ref="B33:B36"/>
    <mergeCell ref="C33:C36"/>
    <mergeCell ref="E33:E34"/>
    <mergeCell ref="D33:D36"/>
    <mergeCell ref="E40:E41"/>
    <mergeCell ref="D40:D46"/>
    <mergeCell ref="B40:B46"/>
    <mergeCell ref="C40:C46"/>
    <mergeCell ref="E2:G5"/>
    <mergeCell ref="C16:C18"/>
    <mergeCell ref="E16:E17"/>
    <mergeCell ref="B10:B12"/>
    <mergeCell ref="C10:C12"/>
    <mergeCell ref="D10:D12"/>
    <mergeCell ref="D17:D20"/>
    <mergeCell ref="B16:B20"/>
    <mergeCell ref="B47:B50"/>
    <mergeCell ref="C47:C50"/>
    <mergeCell ref="B51:B56"/>
    <mergeCell ref="C51:C56"/>
    <mergeCell ref="D51:D56"/>
    <mergeCell ref="B60:B65"/>
    <mergeCell ref="C60:C65"/>
    <mergeCell ref="E60:E61"/>
    <mergeCell ref="B75:B81"/>
    <mergeCell ref="C75:C81"/>
    <mergeCell ref="D75:D81"/>
    <mergeCell ref="C69:C71"/>
    <mergeCell ref="B69:B71"/>
    <mergeCell ref="D69:D71"/>
    <mergeCell ref="E69:E70"/>
    <mergeCell ref="E75:E76"/>
    <mergeCell ref="B94:B97"/>
    <mergeCell ref="C94:C97"/>
    <mergeCell ref="D94:D97"/>
    <mergeCell ref="B82:B85"/>
    <mergeCell ref="C82:C85"/>
    <mergeCell ref="D82:D85"/>
  </mergeCells>
  <conditionalFormatting sqref="H20 H18 H28 H24 H65">
    <cfRule type="containsText" dxfId="467" priority="328" operator="containsText" text="TBA">
      <formula>NOT(ISERROR(SEARCH("TBA",H18)))</formula>
    </cfRule>
    <cfRule type="containsText" dxfId="466" priority="329" operator="containsText" text="Fail">
      <formula>NOT(ISERROR(SEARCH("Fail",H18)))</formula>
    </cfRule>
    <cfRule type="containsText" dxfId="465" priority="330" operator="containsText" text="Pass">
      <formula>NOT(ISERROR(SEARCH("Pass",H18)))</formula>
    </cfRule>
  </conditionalFormatting>
  <conditionalFormatting sqref="H22">
    <cfRule type="containsText" dxfId="464" priority="331" operator="containsText" text="TBA">
      <formula>NOT(ISERROR(SEARCH("TBA",H22)))</formula>
    </cfRule>
    <cfRule type="containsText" dxfId="463" priority="332" operator="containsText" text="Fail">
      <formula>NOT(ISERROR(SEARCH("Fail",H22)))</formula>
    </cfRule>
    <cfRule type="containsText" dxfId="462" priority="333" operator="containsText" text="Pass">
      <formula>NOT(ISERROR(SEARCH("Pass",H22)))</formula>
    </cfRule>
  </conditionalFormatting>
  <conditionalFormatting sqref="H40:H41">
    <cfRule type="containsText" dxfId="461" priority="325" operator="containsText" text="TBA">
      <formula>NOT(ISERROR(SEARCH("TBA",H40)))</formula>
    </cfRule>
    <cfRule type="containsText" dxfId="460" priority="326" operator="containsText" text="Fail">
      <formula>NOT(ISERROR(SEARCH("Fail",H40)))</formula>
    </cfRule>
    <cfRule type="containsText" dxfId="459" priority="327" operator="containsText" text="Pass">
      <formula>NOT(ISERROR(SEARCH("Pass",H40)))</formula>
    </cfRule>
  </conditionalFormatting>
  <conditionalFormatting sqref="H60">
    <cfRule type="containsText" dxfId="458" priority="322" operator="containsText" text="TBA">
      <formula>NOT(ISERROR(SEARCH("TBA",H60)))</formula>
    </cfRule>
    <cfRule type="containsText" dxfId="457" priority="323" operator="containsText" text="Fail">
      <formula>NOT(ISERROR(SEARCH("Fail",H60)))</formula>
    </cfRule>
    <cfRule type="containsText" dxfId="456" priority="324" operator="containsText" text="Pass">
      <formula>NOT(ISERROR(SEARCH("Pass",H60)))</formula>
    </cfRule>
  </conditionalFormatting>
  <conditionalFormatting sqref="H61">
    <cfRule type="containsText" dxfId="455" priority="319" operator="containsText" text="TBA">
      <formula>NOT(ISERROR(SEARCH("TBA",H61)))</formula>
    </cfRule>
    <cfRule type="containsText" dxfId="454" priority="320" operator="containsText" text="Fail">
      <formula>NOT(ISERROR(SEARCH("Fail",H61)))</formula>
    </cfRule>
    <cfRule type="containsText" dxfId="453" priority="321" operator="containsText" text="Pass">
      <formula>NOT(ISERROR(SEARCH("Pass",H61)))</formula>
    </cfRule>
  </conditionalFormatting>
  <conditionalFormatting sqref="H69:H70">
    <cfRule type="containsText" dxfId="452" priority="316" operator="containsText" text="TBA">
      <formula>NOT(ISERROR(SEARCH("TBA",H69)))</formula>
    </cfRule>
    <cfRule type="containsText" dxfId="451" priority="317" operator="containsText" text="Fail">
      <formula>NOT(ISERROR(SEARCH("Fail",H69)))</formula>
    </cfRule>
    <cfRule type="containsText" dxfId="450" priority="318" operator="containsText" text="Pass">
      <formula>NOT(ISERROR(SEARCH("Pass",H69)))</formula>
    </cfRule>
  </conditionalFormatting>
  <conditionalFormatting sqref="H75:H76">
    <cfRule type="containsText" dxfId="449" priority="313" operator="containsText" text="TBA">
      <formula>NOT(ISERROR(SEARCH("TBA",H75)))</formula>
    </cfRule>
    <cfRule type="containsText" dxfId="448" priority="314" operator="containsText" text="Fail">
      <formula>NOT(ISERROR(SEARCH("Fail",H75)))</formula>
    </cfRule>
    <cfRule type="containsText" dxfId="447" priority="315" operator="containsText" text="Pass">
      <formula>NOT(ISERROR(SEARCH("Pass",H75)))</formula>
    </cfRule>
  </conditionalFormatting>
  <conditionalFormatting sqref="H23">
    <cfRule type="containsText" dxfId="446" priority="169" operator="containsText" text="TBA">
      <formula>NOT(ISERROR(SEARCH("TBA",H23)))</formula>
    </cfRule>
    <cfRule type="containsText" dxfId="445" priority="170" operator="containsText" text="Fail">
      <formula>NOT(ISERROR(SEARCH("Fail",H23)))</formula>
    </cfRule>
    <cfRule type="containsText" dxfId="444" priority="171" operator="containsText" text="Pass">
      <formula>NOT(ISERROR(SEARCH("Pass",H23)))</formula>
    </cfRule>
  </conditionalFormatting>
  <conditionalFormatting sqref="H19">
    <cfRule type="containsText" dxfId="443" priority="166" operator="containsText" text="TBA">
      <formula>NOT(ISERROR(SEARCH("TBA",H19)))</formula>
    </cfRule>
    <cfRule type="containsText" dxfId="442" priority="167" operator="containsText" text="Fail">
      <formula>NOT(ISERROR(SEARCH("Fail",H19)))</formula>
    </cfRule>
    <cfRule type="containsText" dxfId="441" priority="168" operator="containsText" text="Pass">
      <formula>NOT(ISERROR(SEARCH("Pass",H19)))</formula>
    </cfRule>
  </conditionalFormatting>
  <conditionalFormatting sqref="H25:H26">
    <cfRule type="containsText" dxfId="440" priority="163" operator="containsText" text="TBA">
      <formula>NOT(ISERROR(SEARCH("TBA",H25)))</formula>
    </cfRule>
    <cfRule type="containsText" dxfId="439" priority="164" operator="containsText" text="Fail">
      <formula>NOT(ISERROR(SEARCH("Fail",H25)))</formula>
    </cfRule>
    <cfRule type="containsText" dxfId="438" priority="165" operator="containsText" text="Pass">
      <formula>NOT(ISERROR(SEARCH("Pass",H25)))</formula>
    </cfRule>
  </conditionalFormatting>
  <conditionalFormatting sqref="H29">
    <cfRule type="containsText" dxfId="437" priority="157" operator="containsText" text="TBA">
      <formula>NOT(ISERROR(SEARCH("TBA",H29)))</formula>
    </cfRule>
    <cfRule type="containsText" dxfId="436" priority="158" operator="containsText" text="Fail">
      <formula>NOT(ISERROR(SEARCH("Fail",H29)))</formula>
    </cfRule>
    <cfRule type="containsText" dxfId="435" priority="159" operator="containsText" text="Pass">
      <formula>NOT(ISERROR(SEARCH("Pass",H29)))</formula>
    </cfRule>
  </conditionalFormatting>
  <conditionalFormatting sqref="H30:H31">
    <cfRule type="containsText" dxfId="434" priority="154" operator="containsText" text="TBA">
      <formula>NOT(ISERROR(SEARCH("TBA",H30)))</formula>
    </cfRule>
    <cfRule type="containsText" dxfId="433" priority="155" operator="containsText" text="Fail">
      <formula>NOT(ISERROR(SEARCH("Fail",H30)))</formula>
    </cfRule>
    <cfRule type="containsText" dxfId="432" priority="156" operator="containsText" text="Pass">
      <formula>NOT(ISERROR(SEARCH("Pass",H30)))</formula>
    </cfRule>
  </conditionalFormatting>
  <conditionalFormatting sqref="H32">
    <cfRule type="containsText" dxfId="431" priority="151" operator="containsText" text="TBA">
      <formula>NOT(ISERROR(SEARCH("TBA",H32)))</formula>
    </cfRule>
    <cfRule type="containsText" dxfId="430" priority="152" operator="containsText" text="Fail">
      <formula>NOT(ISERROR(SEARCH("Fail",H32)))</formula>
    </cfRule>
    <cfRule type="containsText" dxfId="429" priority="153" operator="containsText" text="Pass">
      <formula>NOT(ISERROR(SEARCH("Pass",H32)))</formula>
    </cfRule>
  </conditionalFormatting>
  <conditionalFormatting sqref="H42:H43">
    <cfRule type="containsText" dxfId="428" priority="145" operator="containsText" text="TBA">
      <formula>NOT(ISERROR(SEARCH("TBA",H42)))</formula>
    </cfRule>
    <cfRule type="containsText" dxfId="427" priority="146" operator="containsText" text="Fail">
      <formula>NOT(ISERROR(SEARCH("Fail",H42)))</formula>
    </cfRule>
    <cfRule type="containsText" dxfId="426" priority="147" operator="containsText" text="Pass">
      <formula>NOT(ISERROR(SEARCH("Pass",H42)))</formula>
    </cfRule>
  </conditionalFormatting>
  <conditionalFormatting sqref="H97">
    <cfRule type="containsText" dxfId="425" priority="37" operator="containsText" text="TBA">
      <formula>NOT(ISERROR(SEARCH("TBA",H97)))</formula>
    </cfRule>
    <cfRule type="containsText" dxfId="424" priority="38" operator="containsText" text="Fail">
      <formula>NOT(ISERROR(SEARCH("Fail",H97)))</formula>
    </cfRule>
    <cfRule type="containsText" dxfId="423" priority="39" operator="containsText" text="Pass">
      <formula>NOT(ISERROR(SEARCH("Pass",H97)))</formula>
    </cfRule>
  </conditionalFormatting>
  <conditionalFormatting sqref="H44">
    <cfRule type="containsText" dxfId="422" priority="139" operator="containsText" text="TBA">
      <formula>NOT(ISERROR(SEARCH("TBA",H44)))</formula>
    </cfRule>
    <cfRule type="containsText" dxfId="421" priority="140" operator="containsText" text="Fail">
      <formula>NOT(ISERROR(SEARCH("Fail",H44)))</formula>
    </cfRule>
    <cfRule type="containsText" dxfId="420" priority="141" operator="containsText" text="Pass">
      <formula>NOT(ISERROR(SEARCH("Pass",H44)))</formula>
    </cfRule>
  </conditionalFormatting>
  <conditionalFormatting sqref="H45">
    <cfRule type="containsText" dxfId="419" priority="136" operator="containsText" text="TBA">
      <formula>NOT(ISERROR(SEARCH("TBA",H45)))</formula>
    </cfRule>
    <cfRule type="containsText" dxfId="418" priority="137" operator="containsText" text="Fail">
      <formula>NOT(ISERROR(SEARCH("Fail",H45)))</formula>
    </cfRule>
    <cfRule type="containsText" dxfId="417" priority="138" operator="containsText" text="Pass">
      <formula>NOT(ISERROR(SEARCH("Pass",H45)))</formula>
    </cfRule>
  </conditionalFormatting>
  <conditionalFormatting sqref="H46">
    <cfRule type="containsText" dxfId="416" priority="133" operator="containsText" text="TBA">
      <formula>NOT(ISERROR(SEARCH("TBA",H46)))</formula>
    </cfRule>
    <cfRule type="containsText" dxfId="415" priority="134" operator="containsText" text="Fail">
      <formula>NOT(ISERROR(SEARCH("Fail",H46)))</formula>
    </cfRule>
    <cfRule type="containsText" dxfId="414" priority="135" operator="containsText" text="Pass">
      <formula>NOT(ISERROR(SEARCH("Pass",H46)))</formula>
    </cfRule>
  </conditionalFormatting>
  <conditionalFormatting sqref="H48:H50">
    <cfRule type="containsText" dxfId="413" priority="130" operator="containsText" text="TBA">
      <formula>NOT(ISERROR(SEARCH("TBA",H48)))</formula>
    </cfRule>
    <cfRule type="containsText" dxfId="412" priority="131" operator="containsText" text="Fail">
      <formula>NOT(ISERROR(SEARCH("Fail",H48)))</formula>
    </cfRule>
    <cfRule type="containsText" dxfId="411" priority="132" operator="containsText" text="Pass">
      <formula>NOT(ISERROR(SEARCH("Pass",H48)))</formula>
    </cfRule>
  </conditionalFormatting>
  <conditionalFormatting sqref="H52:H53">
    <cfRule type="containsText" dxfId="410" priority="124" operator="containsText" text="TBA">
      <formula>NOT(ISERROR(SEARCH("TBA",H52)))</formula>
    </cfRule>
    <cfRule type="containsText" dxfId="409" priority="125" operator="containsText" text="Fail">
      <formula>NOT(ISERROR(SEARCH("Fail",H52)))</formula>
    </cfRule>
    <cfRule type="containsText" dxfId="408" priority="126" operator="containsText" text="Pass">
      <formula>NOT(ISERROR(SEARCH("Pass",H52)))</formula>
    </cfRule>
  </conditionalFormatting>
  <conditionalFormatting sqref="H54">
    <cfRule type="containsText" dxfId="407" priority="121" operator="containsText" text="TBA">
      <formula>NOT(ISERROR(SEARCH("TBA",H54)))</formula>
    </cfRule>
    <cfRule type="containsText" dxfId="406" priority="122" operator="containsText" text="Fail">
      <formula>NOT(ISERROR(SEARCH("Fail",H54)))</formula>
    </cfRule>
    <cfRule type="containsText" dxfId="405" priority="123" operator="containsText" text="Pass">
      <formula>NOT(ISERROR(SEARCH("Pass",H54)))</formula>
    </cfRule>
  </conditionalFormatting>
  <conditionalFormatting sqref="H55">
    <cfRule type="containsText" dxfId="404" priority="118" operator="containsText" text="TBA">
      <formula>NOT(ISERROR(SEARCH("TBA",H55)))</formula>
    </cfRule>
    <cfRule type="containsText" dxfId="403" priority="119" operator="containsText" text="Fail">
      <formula>NOT(ISERROR(SEARCH("Fail",H55)))</formula>
    </cfRule>
    <cfRule type="containsText" dxfId="402" priority="120" operator="containsText" text="Pass">
      <formula>NOT(ISERROR(SEARCH("Pass",H55)))</formula>
    </cfRule>
  </conditionalFormatting>
  <conditionalFormatting sqref="H56">
    <cfRule type="containsText" dxfId="401" priority="115" operator="containsText" text="TBA">
      <formula>NOT(ISERROR(SEARCH("TBA",H56)))</formula>
    </cfRule>
    <cfRule type="containsText" dxfId="400" priority="116" operator="containsText" text="Fail">
      <formula>NOT(ISERROR(SEARCH("Fail",H56)))</formula>
    </cfRule>
    <cfRule type="containsText" dxfId="399" priority="117" operator="containsText" text="Pass">
      <formula>NOT(ISERROR(SEARCH("Pass",H56)))</formula>
    </cfRule>
  </conditionalFormatting>
  <conditionalFormatting sqref="H62">
    <cfRule type="containsText" dxfId="398" priority="112" operator="containsText" text="TBA">
      <formula>NOT(ISERROR(SEARCH("TBA",H62)))</formula>
    </cfRule>
    <cfRule type="containsText" dxfId="397" priority="113" operator="containsText" text="Fail">
      <formula>NOT(ISERROR(SEARCH("Fail",H62)))</formula>
    </cfRule>
    <cfRule type="containsText" dxfId="396" priority="114" operator="containsText" text="Pass">
      <formula>NOT(ISERROR(SEARCH("Pass",H62)))</formula>
    </cfRule>
  </conditionalFormatting>
  <conditionalFormatting sqref="H63">
    <cfRule type="containsText" dxfId="395" priority="109" operator="containsText" text="TBA">
      <formula>NOT(ISERROR(SEARCH("TBA",H63)))</formula>
    </cfRule>
    <cfRule type="containsText" dxfId="394" priority="110" operator="containsText" text="Fail">
      <formula>NOT(ISERROR(SEARCH("Fail",H63)))</formula>
    </cfRule>
    <cfRule type="containsText" dxfId="393" priority="111" operator="containsText" text="Pass">
      <formula>NOT(ISERROR(SEARCH("Pass",H63)))</formula>
    </cfRule>
  </conditionalFormatting>
  <conditionalFormatting sqref="H64">
    <cfRule type="containsText" dxfId="392" priority="106" operator="containsText" text="TBA">
      <formula>NOT(ISERROR(SEARCH("TBA",H64)))</formula>
    </cfRule>
    <cfRule type="containsText" dxfId="391" priority="107" operator="containsText" text="Fail">
      <formula>NOT(ISERROR(SEARCH("Fail",H64)))</formula>
    </cfRule>
    <cfRule type="containsText" dxfId="390" priority="108" operator="containsText" text="Pass">
      <formula>NOT(ISERROR(SEARCH("Pass",H64)))</formula>
    </cfRule>
  </conditionalFormatting>
  <conditionalFormatting sqref="H71">
    <cfRule type="containsText" dxfId="389" priority="85" operator="containsText" text="TBA">
      <formula>NOT(ISERROR(SEARCH("TBA",H71)))</formula>
    </cfRule>
    <cfRule type="containsText" dxfId="388" priority="86" operator="containsText" text="Fail">
      <formula>NOT(ISERROR(SEARCH("Fail",H71)))</formula>
    </cfRule>
    <cfRule type="containsText" dxfId="387" priority="87" operator="containsText" text="Pass">
      <formula>NOT(ISERROR(SEARCH("Pass",H71)))</formula>
    </cfRule>
  </conditionalFormatting>
  <conditionalFormatting sqref="H77">
    <cfRule type="containsText" dxfId="386" priority="82" operator="containsText" text="TBA">
      <formula>NOT(ISERROR(SEARCH("TBA",H77)))</formula>
    </cfRule>
    <cfRule type="containsText" dxfId="385" priority="83" operator="containsText" text="Fail">
      <formula>NOT(ISERROR(SEARCH("Fail",H77)))</formula>
    </cfRule>
    <cfRule type="containsText" dxfId="384" priority="84" operator="containsText" text="Pass">
      <formula>NOT(ISERROR(SEARCH("Pass",H77)))</formula>
    </cfRule>
  </conditionalFormatting>
  <conditionalFormatting sqref="H78">
    <cfRule type="containsText" dxfId="383" priority="79" operator="containsText" text="TBA">
      <formula>NOT(ISERROR(SEARCH("TBA",H78)))</formula>
    </cfRule>
    <cfRule type="containsText" dxfId="382" priority="80" operator="containsText" text="Fail">
      <formula>NOT(ISERROR(SEARCH("Fail",H78)))</formula>
    </cfRule>
    <cfRule type="containsText" dxfId="381" priority="81" operator="containsText" text="Pass">
      <formula>NOT(ISERROR(SEARCH("Pass",H78)))</formula>
    </cfRule>
  </conditionalFormatting>
  <conditionalFormatting sqref="H79">
    <cfRule type="containsText" dxfId="380" priority="76" operator="containsText" text="TBA">
      <formula>NOT(ISERROR(SEARCH("TBA",H79)))</formula>
    </cfRule>
    <cfRule type="containsText" dxfId="379" priority="77" operator="containsText" text="Fail">
      <formula>NOT(ISERROR(SEARCH("Fail",H79)))</formula>
    </cfRule>
    <cfRule type="containsText" dxfId="378" priority="78" operator="containsText" text="Pass">
      <formula>NOT(ISERROR(SEARCH("Pass",H79)))</formula>
    </cfRule>
  </conditionalFormatting>
  <conditionalFormatting sqref="H80">
    <cfRule type="containsText" dxfId="377" priority="73" operator="containsText" text="TBA">
      <formula>NOT(ISERROR(SEARCH("TBA",H80)))</formula>
    </cfRule>
    <cfRule type="containsText" dxfId="376" priority="74" operator="containsText" text="Fail">
      <formula>NOT(ISERROR(SEARCH("Fail",H80)))</formula>
    </cfRule>
    <cfRule type="containsText" dxfId="375" priority="75" operator="containsText" text="Pass">
      <formula>NOT(ISERROR(SEARCH("Pass",H80)))</formula>
    </cfRule>
  </conditionalFormatting>
  <conditionalFormatting sqref="H81">
    <cfRule type="containsText" dxfId="374" priority="70" operator="containsText" text="TBA">
      <formula>NOT(ISERROR(SEARCH("TBA",H81)))</formula>
    </cfRule>
    <cfRule type="containsText" dxfId="373" priority="71" operator="containsText" text="Fail">
      <formula>NOT(ISERROR(SEARCH("Fail",H81)))</formula>
    </cfRule>
    <cfRule type="containsText" dxfId="372" priority="72" operator="containsText" text="Pass">
      <formula>NOT(ISERROR(SEARCH("Pass",H81)))</formula>
    </cfRule>
  </conditionalFormatting>
  <conditionalFormatting sqref="H84">
    <cfRule type="containsText" dxfId="371" priority="67" operator="containsText" text="TBA">
      <formula>NOT(ISERROR(SEARCH("TBA",H84)))</formula>
    </cfRule>
    <cfRule type="containsText" dxfId="370" priority="68" operator="containsText" text="Fail">
      <formula>NOT(ISERROR(SEARCH("Fail",H84)))</formula>
    </cfRule>
    <cfRule type="containsText" dxfId="369" priority="69" operator="containsText" text="Pass">
      <formula>NOT(ISERROR(SEARCH("Pass",H84)))</formula>
    </cfRule>
  </conditionalFormatting>
  <conditionalFormatting sqref="H85">
    <cfRule type="containsText" dxfId="368" priority="64" operator="containsText" text="TBA">
      <formula>NOT(ISERROR(SEARCH("TBA",H85)))</formula>
    </cfRule>
    <cfRule type="containsText" dxfId="367" priority="65" operator="containsText" text="Fail">
      <formula>NOT(ISERROR(SEARCH("Fail",H85)))</formula>
    </cfRule>
    <cfRule type="containsText" dxfId="366" priority="66" operator="containsText" text="Pass">
      <formula>NOT(ISERROR(SEARCH("Pass",H85)))</formula>
    </cfRule>
  </conditionalFormatting>
  <conditionalFormatting sqref="H95">
    <cfRule type="containsText" dxfId="365" priority="43" operator="containsText" text="TBA">
      <formula>NOT(ISERROR(SEARCH("TBA",H95)))</formula>
    </cfRule>
    <cfRule type="containsText" dxfId="364" priority="44" operator="containsText" text="Fail">
      <formula>NOT(ISERROR(SEARCH("Fail",H95)))</formula>
    </cfRule>
    <cfRule type="containsText" dxfId="363" priority="45" operator="containsText" text="Pass">
      <formula>NOT(ISERROR(SEARCH("Pass",H95)))</formula>
    </cfRule>
  </conditionalFormatting>
  <conditionalFormatting sqref="H96">
    <cfRule type="containsText" dxfId="362" priority="40" operator="containsText" text="TBA">
      <formula>NOT(ISERROR(SEARCH("TBA",H96)))</formula>
    </cfRule>
    <cfRule type="containsText" dxfId="361" priority="41" operator="containsText" text="Fail">
      <formula>NOT(ISERROR(SEARCH("Fail",H96)))</formula>
    </cfRule>
    <cfRule type="containsText" dxfId="360" priority="42" operator="containsText" text="Pass">
      <formula>NOT(ISERROR(SEARCH("Pass",H96)))</formula>
    </cfRule>
  </conditionalFormatting>
  <conditionalFormatting sqref="H11:H12">
    <cfRule type="containsText" dxfId="359" priority="34" operator="containsText" text="TBA">
      <formula>NOT(ISERROR(SEARCH("TBA",H11)))</formula>
    </cfRule>
    <cfRule type="containsText" dxfId="358" priority="35" operator="containsText" text="Fail">
      <formula>NOT(ISERROR(SEARCH("Fail",H11)))</formula>
    </cfRule>
    <cfRule type="containsText" dxfId="357" priority="36" operator="containsText" text="Pass">
      <formula>NOT(ISERROR(SEARCH("Pass",H11)))</formula>
    </cfRule>
  </conditionalFormatting>
  <conditionalFormatting sqref="H36">
    <cfRule type="containsText" dxfId="356" priority="31" operator="containsText" text="TBA">
      <formula>NOT(ISERROR(SEARCH("TBA",H36)))</formula>
    </cfRule>
    <cfRule type="containsText" dxfId="355" priority="32" operator="containsText" text="Fail">
      <formula>NOT(ISERROR(SEARCH("Fail",H36)))</formula>
    </cfRule>
    <cfRule type="containsText" dxfId="354" priority="33" operator="containsText" text="Pass">
      <formula>NOT(ISERROR(SEARCH("Pass",H36)))</formula>
    </cfRule>
  </conditionalFormatting>
  <conditionalFormatting sqref="H34">
    <cfRule type="containsText" dxfId="353" priority="28" operator="containsText" text="TBA">
      <formula>NOT(ISERROR(SEARCH("TBA",H34)))</formula>
    </cfRule>
    <cfRule type="containsText" dxfId="352" priority="29" operator="containsText" text="Fail">
      <formula>NOT(ISERROR(SEARCH("Fail",H34)))</formula>
    </cfRule>
    <cfRule type="containsText" dxfId="351" priority="30" operator="containsText" text="Pass">
      <formula>NOT(ISERROR(SEARCH("Pass",H34)))</formula>
    </cfRule>
  </conditionalFormatting>
  <conditionalFormatting sqref="H47">
    <cfRule type="containsText" dxfId="350" priority="25" operator="containsText" text="TBA">
      <formula>NOT(ISERROR(SEARCH("TBA",H47)))</formula>
    </cfRule>
    <cfRule type="containsText" dxfId="349" priority="26" operator="containsText" text="Fail">
      <formula>NOT(ISERROR(SEARCH("Fail",H47)))</formula>
    </cfRule>
    <cfRule type="containsText" dxfId="348" priority="27" operator="containsText" text="Pass">
      <formula>NOT(ISERROR(SEARCH("Pass",H47)))</formula>
    </cfRule>
  </conditionalFormatting>
  <conditionalFormatting sqref="H51">
    <cfRule type="containsText" dxfId="347" priority="22" operator="containsText" text="TBA">
      <formula>NOT(ISERROR(SEARCH("TBA",H51)))</formula>
    </cfRule>
    <cfRule type="containsText" dxfId="346" priority="23" operator="containsText" text="Fail">
      <formula>NOT(ISERROR(SEARCH("Fail",H51)))</formula>
    </cfRule>
    <cfRule type="containsText" dxfId="345" priority="24" operator="containsText" text="Pass">
      <formula>NOT(ISERROR(SEARCH("Pass",H51)))</formula>
    </cfRule>
  </conditionalFormatting>
  <conditionalFormatting sqref="H21">
    <cfRule type="containsText" dxfId="344" priority="19" operator="containsText" text="TBA">
      <formula>NOT(ISERROR(SEARCH("TBA",H21)))</formula>
    </cfRule>
    <cfRule type="containsText" dxfId="343" priority="20" operator="containsText" text="Fail">
      <formula>NOT(ISERROR(SEARCH("Fail",H21)))</formula>
    </cfRule>
    <cfRule type="containsText" dxfId="342" priority="21" operator="containsText" text="Pass">
      <formula>NOT(ISERROR(SEARCH("Pass",H21)))</formula>
    </cfRule>
  </conditionalFormatting>
  <conditionalFormatting sqref="H27">
    <cfRule type="containsText" dxfId="341" priority="16" operator="containsText" text="TBA">
      <formula>NOT(ISERROR(SEARCH("TBA",H27)))</formula>
    </cfRule>
    <cfRule type="containsText" dxfId="340" priority="17" operator="containsText" text="Fail">
      <formula>NOT(ISERROR(SEARCH("Fail",H27)))</formula>
    </cfRule>
    <cfRule type="containsText" dxfId="339" priority="18" operator="containsText" text="Pass">
      <formula>NOT(ISERROR(SEARCH("Pass",H27)))</formula>
    </cfRule>
  </conditionalFormatting>
  <conditionalFormatting sqref="H33">
    <cfRule type="containsText" dxfId="338" priority="13" operator="containsText" text="TBA">
      <formula>NOT(ISERROR(SEARCH("TBA",H33)))</formula>
    </cfRule>
    <cfRule type="containsText" dxfId="337" priority="14" operator="containsText" text="Fail">
      <formula>NOT(ISERROR(SEARCH("Fail",H33)))</formula>
    </cfRule>
    <cfRule type="containsText" dxfId="336" priority="15" operator="containsText" text="Pass">
      <formula>NOT(ISERROR(SEARCH("Pass",H33)))</formula>
    </cfRule>
  </conditionalFormatting>
  <conditionalFormatting sqref="H35">
    <cfRule type="containsText" dxfId="335" priority="10" operator="containsText" text="TBA">
      <formula>NOT(ISERROR(SEARCH("TBA",H35)))</formula>
    </cfRule>
    <cfRule type="containsText" dxfId="334" priority="11" operator="containsText" text="Fail">
      <formula>NOT(ISERROR(SEARCH("Fail",H35)))</formula>
    </cfRule>
    <cfRule type="containsText" dxfId="333" priority="12" operator="containsText" text="Pass">
      <formula>NOT(ISERROR(SEARCH("Pass",H35)))</formula>
    </cfRule>
  </conditionalFormatting>
  <conditionalFormatting sqref="H82:H83">
    <cfRule type="containsText" dxfId="332" priority="4" operator="containsText" text="TBA">
      <formula>NOT(ISERROR(SEARCH("TBA",H82)))</formula>
    </cfRule>
    <cfRule type="containsText" dxfId="331" priority="5" operator="containsText" text="Fail">
      <formula>NOT(ISERROR(SEARCH("Fail",H82)))</formula>
    </cfRule>
    <cfRule type="containsText" dxfId="330" priority="6" operator="containsText" text="Pass">
      <formula>NOT(ISERROR(SEARCH("Pass",H82)))</formula>
    </cfRule>
  </conditionalFormatting>
  <conditionalFormatting sqref="G94">
    <cfRule type="containsText" dxfId="329" priority="1" operator="containsText" text="TBA">
      <formula>NOT(ISERROR(SEARCH("TBA",G94)))</formula>
    </cfRule>
    <cfRule type="containsText" dxfId="328" priority="2" operator="containsText" text="Fail">
      <formula>NOT(ISERROR(SEARCH("Fail",G94)))</formula>
    </cfRule>
    <cfRule type="containsText" dxfId="327" priority="3" operator="containsText" text="Pass">
      <formula>NOT(ISERROR(SEARCH("Pass",G94)))</formula>
    </cfRule>
  </conditionalFormatting>
  <dataValidations count="1">
    <dataValidation type="list" allowBlank="1" showInputMessage="1" showErrorMessage="1" sqref="G94 H75:H85 H95:H97 H18:H36 H60:H65 H11:H12 H40:H56 H69:H71">
      <formula1>$H$100:$H$103</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Document</p:Name>
  <p:Description/>
  <p:Statement/>
  <p:PolicyItems>
    <p:PolicyItem featureId="Microsoft.Office.RecordsManagement.PolicyFeatures.PolicyLabel" staticId="0x01010025755A3E65E5E8499E148B29C3A04266|1537587147" UniqueId="fa784a80-4982-4add-8cee-e41909cf5a48">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justification>Left</justification>
          </properties>
          <segment type="metadata">_UIVersionString</segment>
        </label>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ocument" ma:contentTypeID="0x01010025755A3E65E5E8499E148B29C3A04266" ma:contentTypeVersion="9" ma:contentTypeDescription="Create a new document." ma:contentTypeScope="" ma:versionID="c1ed1fd45bc3e6b62fdead201d287042">
  <xsd:schema xmlns:xsd="http://www.w3.org/2001/XMLSchema" xmlns:xs="http://www.w3.org/2001/XMLSchema" xmlns:p="http://schemas.microsoft.com/office/2006/metadata/properties" xmlns:ns1="http://schemas.microsoft.com/sharepoint/v3" xmlns:ns3="67f1ee36-e886-42d2-a9fb-31e1dfacf146" xmlns:ns4="dd758d83-275d-4801-8d10-3adce2d212e4" targetNamespace="http://schemas.microsoft.com/office/2006/metadata/properties" ma:root="true" ma:fieldsID="aca9d6a9670ef1f53ef46c27662c1599" ns1:_="" ns3:_="" ns4:_="">
    <xsd:import namespace="http://schemas.microsoft.com/sharepoint/v3"/>
    <xsd:import namespace="67f1ee36-e886-42d2-a9fb-31e1dfacf146"/>
    <xsd:import namespace="dd758d83-275d-4801-8d10-3adce2d212e4"/>
    <xsd:element name="properties">
      <xsd:complexType>
        <xsd:sequence>
          <xsd:element name="documentManagement">
            <xsd:complexType>
              <xsd:all>
                <xsd:element ref="ns1:Categories" minOccurs="0"/>
                <xsd:element ref="ns3:TaxKeywordTaxHTField" minOccurs="0"/>
                <xsd:element ref="ns3:TaxCatchAll" minOccurs="0"/>
                <xsd:element ref="ns4:Product_x0020_Component" minOccurs="0"/>
                <xsd:element ref="ns4:End_x0020_Product" minOccurs="0"/>
                <xsd:element ref="ns4:Change_x0020_Request" minOccurs="0"/>
                <xsd:element ref="ns1: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ies" ma:index="9" nillable="true" ma:displayName="Categories" ma:internalName="Categories">
      <xsd:simpleType>
        <xsd:restriction base="dms:Text"/>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f1ee36-e886-42d2-a9fb-31e1dfacf146"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f45bc849-d61c-4445-b881-a31f76b108e4}" ma:internalName="TaxCatchAll" ma:showField="CatchAllData" ma:web="67f1ee36-e886-42d2-a9fb-31e1dfacf1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758d83-275d-4801-8d10-3adce2d212e4" elementFormDefault="qualified">
    <xsd:import namespace="http://schemas.microsoft.com/office/2006/documentManagement/types"/>
    <xsd:import namespace="http://schemas.microsoft.com/office/infopath/2007/PartnerControls"/>
    <xsd:element name="Product_x0020_Component" ma:index="13" nillable="true" ma:displayName="Product Component" ma:internalName="Product_x0020_Component">
      <xsd:simpleType>
        <xsd:restriction base="dms:Text">
          <xsd:maxLength value="255"/>
        </xsd:restriction>
      </xsd:simpleType>
    </xsd:element>
    <xsd:element name="End_x0020_Product" ma:index="14" nillable="true" ma:displayName="End Product" ma:internalName="End_x0020_Product">
      <xsd:simpleType>
        <xsd:restriction base="dms:Text">
          <xsd:maxLength value="255"/>
        </xsd:restriction>
      </xsd:simpleType>
    </xsd:element>
    <xsd:element name="Change_x0020_Request" ma:index="15" nillable="true" ma:displayName="Change Request" ma:internalName="Change_x0020_Request">
      <xsd:simpleType>
        <xsd:restriction base="dms:Text">
          <xsd:maxLength value="255"/>
        </xsd:restriction>
      </xsd:simpleType>
    </xsd:element>
    <xsd:element name="DLCPolicyLabelValue" ma:index="17"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8"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9"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LCPolicyLabelLock xmlns="dd758d83-275d-4801-8d10-3adce2d212e4" xsi:nil="true"/>
    <TaxKeywordTaxHTField xmlns="67f1ee36-e886-42d2-a9fb-31e1dfacf146">
      <Terms xmlns="http://schemas.microsoft.com/office/infopath/2007/PartnerControls"/>
    </TaxKeywordTaxHTField>
    <End_x0020_Product xmlns="dd758d83-275d-4801-8d10-3adce2d212e4">Common - Clinical Document</End_x0020_Product>
    <TaxCatchAll xmlns="67f1ee36-e886-42d2-a9fb-31e1dfacf146"/>
    <Change_x0020_Request xmlns="dd758d83-275d-4801-8d10-3adce2d212e4">CUP-R3</Change_x0020_Request>
    <Categories xmlns="http://schemas.microsoft.com/sharepoint/v3" xsi:nil="true"/>
    <DLCPolicyLabelClientValue xmlns="dd758d83-275d-4801-8d10-3adce2d212e4">{_UIVersionString}</DLCPolicyLabelClientValue>
    <Product_x0020_Component xmlns="dd758d83-275d-4801-8d10-3adce2d212e4">Conformance Test Specification for PCEHR Usability</Product_x0020_Component>
    <DLCPolicyLabelValue xmlns="dd758d83-275d-4801-8d10-3adce2d212e4">2.0</DLCPolicyLabelValue>
  </documentManagement>
</p:properties>
</file>

<file path=customXml/itemProps1.xml><?xml version="1.0" encoding="utf-8"?>
<ds:datastoreItem xmlns:ds="http://schemas.openxmlformats.org/officeDocument/2006/customXml" ds:itemID="{0CB03643-9CD5-4734-BBED-31C1555EE65B}">
  <ds:schemaRefs>
    <ds:schemaRef ds:uri="http://schemas.microsoft.com/sharepoint/v3/contenttype/forms"/>
  </ds:schemaRefs>
</ds:datastoreItem>
</file>

<file path=customXml/itemProps2.xml><?xml version="1.0" encoding="utf-8"?>
<ds:datastoreItem xmlns:ds="http://schemas.openxmlformats.org/officeDocument/2006/customXml" ds:itemID="{848C19E2-373F-414E-A8E3-D2CAE2015505}">
  <ds:schemaRefs>
    <ds:schemaRef ds:uri="office.server.policy"/>
  </ds:schemaRefs>
</ds:datastoreItem>
</file>

<file path=customXml/itemProps3.xml><?xml version="1.0" encoding="utf-8"?>
<ds:datastoreItem xmlns:ds="http://schemas.openxmlformats.org/officeDocument/2006/customXml" ds:itemID="{5254A7DC-F985-459F-8A15-C5E63BF33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f1ee36-e886-42d2-a9fb-31e1dfacf146"/>
    <ds:schemaRef ds:uri="dd758d83-275d-4801-8d10-3adce2d21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3BAFC83-01B9-4EF6-A632-BFBD851F0738}">
  <ds:schemaRefs>
    <ds:schemaRef ds:uri="http://purl.org/dc/elements/1.1/"/>
    <ds:schemaRef ds:uri="http://purl.org/dc/terms/"/>
    <ds:schemaRef ds:uri="http://schemas.microsoft.com/office/2006/documentManagement/types"/>
    <ds:schemaRef ds:uri="http://schemas.microsoft.com/office/2006/metadata/properties"/>
    <ds:schemaRef ds:uri="http://purl.org/dc/dcmitype/"/>
    <ds:schemaRef ds:uri="67f1ee36-e886-42d2-a9fb-31e1dfacf146"/>
    <ds:schemaRef ds:uri="http://schemas.microsoft.com/office/infopath/2007/PartnerControls"/>
    <ds:schemaRef ds:uri="http://schemas.openxmlformats.org/package/2006/metadata/core-properties"/>
    <ds:schemaRef ds:uri="dd758d83-275d-4801-8d10-3adce2d212e4"/>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Title</vt:lpstr>
      <vt:lpstr>Intro</vt:lpstr>
      <vt:lpstr>TSR</vt:lpstr>
      <vt:lpstr>R3_Common</vt:lpstr>
      <vt:lpstr>R1_R2 Common</vt:lpstr>
      <vt:lpstr>R1_R2 CD</vt:lpstr>
      <vt:lpstr>R1_R2 MD</vt:lpstr>
      <vt:lpstr>SHS</vt:lpstr>
      <vt:lpstr>ES</vt:lpstr>
      <vt:lpstr>ER</vt:lpstr>
      <vt:lpstr>DS</vt:lpstr>
      <vt:lpstr>SL</vt:lpstr>
      <vt:lpstr>PPR</vt:lpstr>
      <vt:lpstr>PDR</vt:lpstr>
      <vt:lpstr>Patient Test Data</vt:lpstr>
      <vt:lpstr>Intro!Print_Area</vt:lpstr>
      <vt:lpstr>'R3_Common'!Print_Area</vt:lpstr>
      <vt:lpstr>TSR!Print_Area</vt:lpstr>
      <vt:lpstr>TestResults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Conformance Test Specification for PCEHR Usability v3.0</dc:title>
  <dc:subject>Common - Clinical Document</dc:subject>
  <dc:creator>NEHTA</dc:creator>
  <cp:keywords/>
  <cp:lastModifiedBy>Louise Stevanovic</cp:lastModifiedBy>
  <cp:lastPrinted>2015-02-09T03:50:01Z</cp:lastPrinted>
  <dcterms:created xsi:type="dcterms:W3CDTF">2011-08-17T04:13:53Z</dcterms:created>
  <dcterms:modified xsi:type="dcterms:W3CDTF">2015-04-10T02:26:01Z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0x01010025755A3E65E5E8499E148B29C3A04266</vt:lpwstr>
  </property>
  <property fmtid="{D5CDD505-2E9C-101B-9397-08002B2CF9AE}" pid="3" name="TaxKeyword">
    <vt:lpwstr/>
  </property>
</Properties>
</file>