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5" yWindow="285" windowWidth="11415" windowHeight="5940" tabRatio="876" activeTab="8"/>
  </bookViews>
  <sheets>
    <sheet name="Title" sheetId="1" r:id="rId1"/>
    <sheet name="Intro" sheetId="2" r:id="rId2"/>
    <sheet name="TSR" sheetId="3" r:id="rId3"/>
    <sheet name="Out.CDA.Doc.Native" sheetId="11" r:id="rId4"/>
    <sheet name="Out.CDA.Doc.Map" sheetId="8" r:id="rId5"/>
    <sheet name="Out.Non.CDA.Msg.Native" sheetId="7" r:id="rId6"/>
    <sheet name="Out.Non.CDA.Msg.Map" sheetId="9" r:id="rId7"/>
    <sheet name="In.CDA.Doc" sheetId="10" r:id="rId8"/>
    <sheet name="In.Non.CDA.Msg" sheetId="13" r:id="rId9"/>
  </sheets>
  <definedNames>
    <definedName name="_xlnm.Print_Area" localSheetId="1">Intro!$E$1:$G$20</definedName>
    <definedName name="_xlnm.Print_Area" localSheetId="0">Title!$B$1:$H$11</definedName>
    <definedName name="_xlnm.Print_Area" localSheetId="2">TSR!$D$2:$E$16</definedName>
    <definedName name="TestResults">Intro!$F$101:$F$104</definedName>
    <definedName name="Z_52D9BF29_9D99_4C02_B1AB_F98A7CD8B52E_.wvu.PrintArea" localSheetId="1" hidden="1">Intro!$E$1:$H$22</definedName>
    <definedName name="Z_52D9BF29_9D99_4C02_B1AB_F98A7CD8B52E_.wvu.PrintArea" localSheetId="0" hidden="1">Title!$B$1:$H$11</definedName>
    <definedName name="Z_52D9BF29_9D99_4C02_B1AB_F98A7CD8B52E_.wvu.PrintArea" localSheetId="2" hidden="1">TSR!$D$2:$E$16</definedName>
    <definedName name="Z_52D9BF29_9D99_4C02_B1AB_F98A7CD8B52E_.wvu.Rows" localSheetId="1" hidden="1">Intro!$101:$104</definedName>
  </definedNames>
  <calcPr calcId="145621"/>
  <customWorkbookViews>
    <customWorkbookView name="Isabelle Luszczyk - Personal View" guid="{52D9BF29-9D99-4C02-B1AB-F98A7CD8B52E}" mergeInterval="0" personalView="1" maximized="1" windowWidth="1680" windowHeight="824" tabRatio="612" activeSheetId="4"/>
    <customWorkbookView name="Vikas Mittal - Personal View" guid="{20B9E7CB-B377-4CA3-9140-04DC7572D088}" mergeInterval="0" personalView="1" maximized="1" windowWidth="2648" windowHeight="818" tabRatio="444" activeSheetId="3"/>
    <customWorkbookView name="Prasanth Venkata - Personal View" guid="{F8A0DB4D-C2E2-432B-8BE5-72A25D8D6FC5}" mergeInterval="0" personalView="1" maximized="1" windowWidth="1020" windowHeight="503" tabRatio="444" activeSheetId="4"/>
  </customWorkbookViews>
</workbook>
</file>

<file path=xl/calcChain.xml><?xml version="1.0" encoding="utf-8"?>
<calcChain xmlns="http://schemas.openxmlformats.org/spreadsheetml/2006/main">
  <c r="I11" i="10" l="1"/>
  <c r="E31" i="3" l="1"/>
  <c r="E27" i="3"/>
  <c r="I30" i="13" l="1"/>
  <c r="I29" i="13"/>
  <c r="I28" i="13"/>
  <c r="I27" i="13"/>
  <c r="I26" i="13"/>
  <c r="I22" i="13"/>
  <c r="I21" i="13"/>
  <c r="I20" i="13"/>
  <c r="I19" i="13"/>
  <c r="I15" i="13"/>
  <c r="I14" i="13"/>
  <c r="I11" i="13"/>
  <c r="I10" i="13"/>
  <c r="I9" i="13"/>
  <c r="I8" i="13"/>
  <c r="H4" i="13"/>
  <c r="H3" i="13"/>
  <c r="H2" i="13"/>
  <c r="H1" i="13"/>
  <c r="I30" i="10"/>
  <c r="I29" i="10"/>
  <c r="I28" i="10"/>
  <c r="I27" i="10"/>
  <c r="I26" i="10"/>
  <c r="I22" i="10"/>
  <c r="I21" i="10"/>
  <c r="I20" i="10"/>
  <c r="I19" i="10"/>
  <c r="I15" i="10"/>
  <c r="I14" i="10"/>
  <c r="I10" i="10"/>
  <c r="I9" i="10"/>
  <c r="I8" i="10"/>
  <c r="H4" i="10"/>
  <c r="H3" i="10"/>
  <c r="H2" i="10"/>
  <c r="H1" i="10"/>
  <c r="I32" i="9"/>
  <c r="I34" i="9" s="1"/>
  <c r="E30" i="3" s="1"/>
  <c r="E19" i="3" s="1"/>
  <c r="I31" i="9"/>
  <c r="I30" i="9"/>
  <c r="I28" i="9"/>
  <c r="I27" i="9"/>
  <c r="I26" i="9"/>
  <c r="I22" i="9"/>
  <c r="I21" i="9"/>
  <c r="I20" i="9"/>
  <c r="I16" i="9"/>
  <c r="I15" i="9"/>
  <c r="I14" i="9"/>
  <c r="I10" i="9"/>
  <c r="I9" i="9"/>
  <c r="I8" i="9"/>
  <c r="H4" i="9"/>
  <c r="H3" i="9"/>
  <c r="H2" i="9"/>
  <c r="H1" i="9"/>
  <c r="I43" i="7"/>
  <c r="I42" i="7"/>
  <c r="I41" i="7"/>
  <c r="I39" i="7"/>
  <c r="I38" i="7"/>
  <c r="I37" i="7"/>
  <c r="I33" i="7"/>
  <c r="I32" i="7"/>
  <c r="I31" i="7"/>
  <c r="I27" i="7"/>
  <c r="I26" i="7"/>
  <c r="I25" i="7"/>
  <c r="I21" i="7"/>
  <c r="I20" i="7"/>
  <c r="I16" i="7"/>
  <c r="I15" i="7"/>
  <c r="I14" i="7"/>
  <c r="I10" i="7"/>
  <c r="I9" i="7"/>
  <c r="I8" i="7"/>
  <c r="I45" i="7" s="1"/>
  <c r="E28" i="3" s="1"/>
  <c r="E18" i="3" s="1"/>
  <c r="H4" i="7"/>
  <c r="H3" i="7"/>
  <c r="H2" i="7"/>
  <c r="H1" i="7"/>
  <c r="I31" i="8"/>
  <c r="I33" i="8" s="1"/>
  <c r="E26" i="3" s="1"/>
  <c r="E17" i="3" s="1"/>
  <c r="I30" i="8"/>
  <c r="I29" i="8"/>
  <c r="I27" i="8"/>
  <c r="I26" i="8"/>
  <c r="I25" i="8"/>
  <c r="I21" i="8"/>
  <c r="I20" i="8"/>
  <c r="I19" i="8"/>
  <c r="I15" i="8"/>
  <c r="I14" i="8"/>
  <c r="I13" i="8"/>
  <c r="I9" i="8"/>
  <c r="I8" i="8"/>
  <c r="H4" i="8"/>
  <c r="H3" i="8"/>
  <c r="H2" i="8"/>
  <c r="H1" i="8"/>
  <c r="I45" i="11"/>
  <c r="E24" i="3" s="1"/>
  <c r="E16" i="3" s="1"/>
  <c r="I43" i="11"/>
  <c r="I42" i="11"/>
  <c r="I41" i="11"/>
  <c r="I39" i="11"/>
  <c r="I38" i="11"/>
  <c r="I37" i="11"/>
  <c r="I33" i="11"/>
  <c r="I32" i="11"/>
  <c r="I31" i="11"/>
  <c r="I27" i="11"/>
  <c r="I26" i="11"/>
  <c r="I22" i="11"/>
  <c r="I21" i="11"/>
  <c r="I17" i="11"/>
  <c r="I16" i="11"/>
  <c r="I15" i="11"/>
  <c r="I14" i="11"/>
  <c r="I13" i="11"/>
  <c r="I9" i="11"/>
  <c r="I8" i="11"/>
  <c r="H4" i="11"/>
  <c r="H3" i="11"/>
  <c r="H2" i="11"/>
  <c r="H1" i="11"/>
  <c r="E35" i="3"/>
  <c r="E33" i="3"/>
  <c r="E29" i="3"/>
  <c r="E25" i="3"/>
  <c r="I32" i="13" l="1"/>
  <c r="E34" i="3" s="1"/>
  <c r="I32" i="10"/>
  <c r="E32" i="3" s="1"/>
  <c r="E20" i="3" s="1"/>
  <c r="E21" i="3"/>
</calcChain>
</file>

<file path=xl/sharedStrings.xml><?xml version="1.0" encoding="utf-8"?>
<sst xmlns="http://schemas.openxmlformats.org/spreadsheetml/2006/main" count="642" uniqueCount="385">
  <si>
    <t>Derivation:</t>
  </si>
  <si>
    <t>Test Case ID</t>
  </si>
  <si>
    <t>Priority</t>
  </si>
  <si>
    <t>Version</t>
  </si>
  <si>
    <t>Related Documents</t>
  </si>
  <si>
    <t>This document is related to:</t>
  </si>
  <si>
    <t>Name</t>
  </si>
  <si>
    <t>Introduction</t>
  </si>
  <si>
    <t>Spreadsheet Structure</t>
  </si>
  <si>
    <t>Column Name</t>
  </si>
  <si>
    <t>Description</t>
  </si>
  <si>
    <t>Tester Comments</t>
  </si>
  <si>
    <t>Pass</t>
  </si>
  <si>
    <t>Fail</t>
  </si>
  <si>
    <t>Test Result</t>
  </si>
  <si>
    <t>Software tested</t>
  </si>
  <si>
    <t>Software version</t>
  </si>
  <si>
    <t>Software supplier</t>
  </si>
  <si>
    <t>Tester</t>
  </si>
  <si>
    <t>N/A</t>
  </si>
  <si>
    <t>TBD</t>
  </si>
  <si>
    <t>Software description</t>
  </si>
  <si>
    <t>Testing location address</t>
  </si>
  <si>
    <t>Operating System/Environment Configuration (name and version)</t>
  </si>
  <si>
    <t>Date(s) of testing</t>
  </si>
  <si>
    <t>Name of person(s) conducting tests</t>
  </si>
  <si>
    <t>Software developer organisation</t>
  </si>
  <si>
    <t>Calculation</t>
  </si>
  <si>
    <t>Revision history</t>
  </si>
  <si>
    <t>Date</t>
  </si>
  <si>
    <t>Comments</t>
  </si>
  <si>
    <t>This section describes the contents of the test case worksheets.</t>
  </si>
  <si>
    <t>Conditional</t>
  </si>
  <si>
    <r>
      <t xml:space="preserve">CALCULATION 
</t>
    </r>
    <r>
      <rPr>
        <i/>
        <sz val="10"/>
        <color theme="9" tint="-0.249977111117893"/>
        <rFont val="Verdana"/>
        <family val="2"/>
      </rPr>
      <t>please leave</t>
    </r>
  </si>
  <si>
    <t>Test Step</t>
  </si>
  <si>
    <t>Expected Result</t>
  </si>
  <si>
    <t>Test Suite:</t>
  </si>
  <si>
    <t>Purpose:</t>
  </si>
  <si>
    <t>Pre requisite:</t>
  </si>
  <si>
    <t>Step No</t>
  </si>
  <si>
    <t>Additional software tools and versions not subject to testing used</t>
  </si>
  <si>
    <t>Pass or N/A</t>
  </si>
  <si>
    <t>Total</t>
  </si>
  <si>
    <t>The step number of the test case.</t>
  </si>
  <si>
    <t>The test step instructions.</t>
  </si>
  <si>
    <t>Test execution comments.</t>
  </si>
  <si>
    <t>References</t>
  </si>
  <si>
    <t xml:space="preserve">At the time of publication, the document versions listed below were available. However, readers are encouraged to refer to most recent version of these documents.
</t>
  </si>
  <si>
    <t>Use Case
Name:</t>
  </si>
  <si>
    <t>Out.CDA.Doc.NIT_01</t>
  </si>
  <si>
    <t>Out.CDA.Doc.NIT_02</t>
  </si>
  <si>
    <t xml:space="preserve">Start Test Case Group: Post-coordinated expressions in outbound CDA documents </t>
  </si>
  <si>
    <t xml:space="preserve">End Test Case Group: Post-coordinated expressions in outbound CDA documents </t>
  </si>
  <si>
    <t>The originalText attribute value is correct.</t>
  </si>
  <si>
    <t>The codeSystem attributes are correct.</t>
  </si>
  <si>
    <t>Start Test Case Group: AMT version 2 coding system versions in CDA documents</t>
  </si>
  <si>
    <t>End Test Case Group: AMT version 2 coding system versions in CDA documents</t>
  </si>
  <si>
    <t>The version of the AMT release is correct.</t>
  </si>
  <si>
    <t>Start Test Case Group: SNOMED CT-AU and AMT version 3 coding system versions in CDA documents</t>
  </si>
  <si>
    <t>End Test Case Group: SNOMED CT-AU and AMT version 3 coding system versions in CDA documents</t>
  </si>
  <si>
    <t>Out.CDA.Doc.NIT_03</t>
  </si>
  <si>
    <t>Out.CDA.Doc.NIT_04</t>
  </si>
  <si>
    <t>Out.CDA.Doc.NIT_05</t>
  </si>
  <si>
    <t>Out.CDA.Doc.NIT_06</t>
  </si>
  <si>
    <t>Out.Non.CDA.Msg.NIT</t>
  </si>
  <si>
    <t>Outbound.Non.CDA.Messages.NIT</t>
  </si>
  <si>
    <t xml:space="preserve">End Test Case Group: Post-coordinated expressions in outbound non-CDA messages </t>
  </si>
  <si>
    <t>Description is not present for each post-coordinated expression in the message.</t>
  </si>
  <si>
    <t>Information is present for each of the post-coordinated expressions in the non-CDA message.</t>
  </si>
  <si>
    <t>Start Test Case Group:  SNOMED CT-AU and AMT version 3 coding system versions in non-CDA messages</t>
  </si>
  <si>
    <t>End Test Case Group:  SNOMED CT-AU and AMT version 3 coding system versions in non-CDA messages</t>
  </si>
  <si>
    <t>Information in message is correct.</t>
  </si>
  <si>
    <t>Out.Non.CDA.Msg.NIT_01</t>
  </si>
  <si>
    <t>Out.Non.CDA.Msg.NIT_02</t>
  </si>
  <si>
    <t>Out.Non.CDA.Msg.NIT_03</t>
  </si>
  <si>
    <t>Out.Non.CDA.Msg.NIT_04</t>
  </si>
  <si>
    <t>Out.Non.CDA.Msg.NIT_06</t>
  </si>
  <si>
    <t>Concepts extracted from the inbound CDA document.</t>
  </si>
  <si>
    <t>Data store and CDA document information is correct.</t>
  </si>
  <si>
    <t>Post-coordinated expressions from inbound non-CDA message are extracted.</t>
  </si>
  <si>
    <t>Number of tests with either a Pass or N/A</t>
  </si>
  <si>
    <t>Total number of tests</t>
  </si>
  <si>
    <t>Out.CDA.Doc.Native</t>
  </si>
  <si>
    <t>Out.Non.CDA.Msg.Native</t>
  </si>
  <si>
    <t>Use Case No:</t>
  </si>
  <si>
    <t xml:space="preserve">Generate a CDA document containing post-coordinated expressions from each of the supporting coding systems.
</t>
  </si>
  <si>
    <t>Format is correct.</t>
  </si>
  <si>
    <t xml:space="preserve">Generate a non-CDA message containing post-coordinated expressions from each of the supporting coding systems.
</t>
  </si>
  <si>
    <t xml:space="preserve">Use the healthcare software system to perform an operation to extract coded clinical statements from an inbound CDA document.
</t>
  </si>
  <si>
    <t xml:space="preserve">For each clinical statement extracted, verify that the originalText is stored in the healthcare software system data store.
</t>
  </si>
  <si>
    <t>Operation to extract post-coordinated expressions from CDA document.</t>
  </si>
  <si>
    <t xml:space="preserve">Use the healthcare software system to perform an operation to extract clinical statements coded as post-coordinated expressions from an inbound CDA document.
</t>
  </si>
  <si>
    <r>
      <t xml:space="preserve">For each clinical statement extracted, verify that the originalText is stored in the healthcare software system data store.
</t>
    </r>
    <r>
      <rPr>
        <b/>
        <i/>
        <sz val="10"/>
        <rFont val="Verdana"/>
        <family val="2"/>
      </rPr>
      <t xml:space="preserve">Note: </t>
    </r>
    <r>
      <rPr>
        <i/>
        <sz val="10"/>
        <rFont val="Verdana"/>
        <family val="2"/>
      </rPr>
      <t>the healthcare software system may also extract and store the post-coordinated expression</t>
    </r>
    <r>
      <rPr>
        <sz val="10"/>
        <rFont val="Verdana"/>
        <family val="2"/>
      </rPr>
      <t xml:space="preserve">
</t>
    </r>
  </si>
  <si>
    <t>Out.Non.CDA.Msg.NIT_05</t>
  </si>
  <si>
    <t>In.CDA.Doc</t>
  </si>
  <si>
    <t>Inbound.CDA.Documents</t>
  </si>
  <si>
    <t>In.Non.CDA.Msg</t>
  </si>
  <si>
    <t>Inbound.Non.CDA.Messages</t>
  </si>
  <si>
    <t xml:space="preserve">Use the healthcare software system to perform an operation to extract clinical statements containing post-coordinated expressions from an inbound non-CDA message.
</t>
  </si>
  <si>
    <t>Concepts extracted from the inbound non-CDA message.</t>
  </si>
  <si>
    <t>Data store and non-CDA message information is correct.</t>
  </si>
  <si>
    <t>No loss or deviation from original meaning presented in the inbound non-CDA message.</t>
  </si>
  <si>
    <t>Operation to extract post-coordinated expressions from non-CDA message.</t>
  </si>
  <si>
    <t>AMT versions in the non-CDA message are consistent with the release in use.</t>
  </si>
  <si>
    <t>CDA document containing expressions.</t>
  </si>
  <si>
    <t>In.CDA.Doc_01</t>
  </si>
  <si>
    <t>In.CDA.Doc_02</t>
  </si>
  <si>
    <t>In.CDA.Doc_03</t>
  </si>
  <si>
    <t>In.CDA.Doc_04</t>
  </si>
  <si>
    <t>In.Non.CDA.Msg_01</t>
  </si>
  <si>
    <t>In.Non.CDA.Msg_02</t>
  </si>
  <si>
    <t>In.Non.CDA.Msg_03</t>
  </si>
  <si>
    <t>In.Non.CDA.Msg_04</t>
  </si>
  <si>
    <t>Message containing required expressions.</t>
  </si>
  <si>
    <t>AMT v3 versions in the message are consistent with the release in use.</t>
  </si>
  <si>
    <t>SNOMED CT-AU versions in the message are consistent with the release in use.</t>
  </si>
  <si>
    <t>Test Summary Report</t>
  </si>
  <si>
    <t>Overall Rating</t>
  </si>
  <si>
    <t>Inboud CDA Documents (In.CDA.Doc)</t>
  </si>
  <si>
    <t>Indbound Messages (In.Non.CDA.Msg)</t>
  </si>
  <si>
    <t>Out.CDA.Documents.Native</t>
  </si>
  <si>
    <t>AMT versions in the CDA document are consistent with the release in use.</t>
  </si>
  <si>
    <t>AMT v3 versions in the CDA document are consistent with the release in use.</t>
  </si>
  <si>
    <t>SNOMED CT-AU versions in the CDA document are consistent with the release in use.</t>
  </si>
  <si>
    <t>Message generated containing required expressions.</t>
  </si>
  <si>
    <t>non-CDA message containing required expressions.</t>
  </si>
  <si>
    <t>AMT versions in the message are consistent with the release in use.</t>
  </si>
  <si>
    <t>No loss or deviation from original meaning presented in the inbound CDA document.</t>
  </si>
  <si>
    <t>Generate a CDA document containing such clinical statements.</t>
  </si>
  <si>
    <t>Information in the non-CDA message is correct.</t>
  </si>
  <si>
    <t>Information in the CDA document is correct.</t>
  </si>
  <si>
    <t>Non-CDA message containing CTDs.</t>
  </si>
  <si>
    <t>Information in non-CDA message is correct for the source coding system.</t>
  </si>
  <si>
    <t>Information in non-CDA message is correct for the target coding system.</t>
  </si>
  <si>
    <r>
      <t>n</t>
    </r>
    <r>
      <rPr>
        <sz val="72"/>
        <color rgb="FFEC6600"/>
        <rFont val="Verdana"/>
        <family val="2"/>
      </rPr>
      <t>e</t>
    </r>
    <r>
      <rPr>
        <sz val="72"/>
        <color rgb="FFA3A2A6"/>
        <rFont val="Verdana"/>
        <family val="2"/>
      </rPr>
      <t>hta</t>
    </r>
  </si>
  <si>
    <t>The expected result after performing the test step. If the actual result differs from the expected result, the test case step may be deemed to fail.</t>
  </si>
  <si>
    <t xml:space="preserve">Verify that, for each of the recorded post-coordinated expressions in the CDA document, there is a codeSystem attribute whose value is an OID that is registered with the HL7 registry and corresponds to the coding system used. </t>
  </si>
  <si>
    <t xml:space="preserve">Verify that each of the recorded post-coordinated expressions in the CDA document do NOT have a displayName attribute.
</t>
  </si>
  <si>
    <t xml:space="preserve">Generate a non-CDA message containing such clinical statement /expressions.
</t>
  </si>
  <si>
    <t>Non-CDA message containing clinical statements / expressions.</t>
  </si>
  <si>
    <t>End Test Case Group: AMT version 2 coding system versions in non-CDA messages</t>
  </si>
  <si>
    <t>Start Test Case Group: SNOMED CT-AU and AMT version 3 coding system versions in non-CDA messages</t>
  </si>
  <si>
    <t>End Test Case Group: SNOMED CT-AU and AMT version 3 coding system versions in non-CDA messages</t>
  </si>
  <si>
    <t xml:space="preserve">Start Test Case Group: Post-coordinated expressions in outbound non-CDA messages </t>
  </si>
  <si>
    <t>Start Test Case Group: AMT version 2 coding system versions in non-CDA messages</t>
  </si>
  <si>
    <t>End Test Case Group: Displaying the stored post-coordinated expressions from an inbound CDA document</t>
  </si>
  <si>
    <t>Start Test Case Group: Storing a post-coordinated expression extracted from an inbound CDA document</t>
  </si>
  <si>
    <t>End Test Case Group: Storing a post-coordinated expression extracted from an inbound CDA document</t>
  </si>
  <si>
    <t>Start Test Case Group: Displaying the stored post-coordinated expressions from an inbound CDA document</t>
  </si>
  <si>
    <t xml:space="preserve">End Test Case Group: Displaying the stored post-coordinated expressions from an inbound non-CDA message </t>
  </si>
  <si>
    <t xml:space="preserve">Use the healthcare software system to perform an operation to extract clinical statements from an inbound non-CDA message.
</t>
  </si>
  <si>
    <t xml:space="preserve">Start Test Case Group: Storing a post-coordinated expression extracted from an inbound non-CDA message </t>
  </si>
  <si>
    <t xml:space="preserve">End Test Case Group: Storing a post-coordinated expression extracted from an inbound non-CDA message </t>
  </si>
  <si>
    <t xml:space="preserve">Start Test Case Group: Displaying the stored post-coordinated expressions from an inbound non-CDA message </t>
  </si>
  <si>
    <t xml:space="preserve">The recorded post-coordinated expressions adhere to the SNOMED CT compositional grammar. </t>
  </si>
  <si>
    <t>Outbound CDA Documents - native interface terminology (Out.CDA.Doc.Native)</t>
  </si>
  <si>
    <t>Outbound Messages - native interface terminology (Out.Non.CDA. Msg.Native)</t>
  </si>
  <si>
    <t>Outbound CDA documents from a healthcare software system supporting native interface terminology</t>
  </si>
  <si>
    <t>Outbound non-CDA messages from a healthcare software system supporting native interface terminology</t>
  </si>
  <si>
    <t xml:space="preserve">Inbound CDA documents to a healthcare software system supporting native interface terminology and (or) maps.
</t>
  </si>
  <si>
    <t>original text is present in the system data store.</t>
  </si>
  <si>
    <t xml:space="preserve">Req: 20651
If the healthcare software system supports extracting post-coordinated expressions from CDA documents and storing the expressions separately, it shall extract and store the original text associated with each expression while maintaining its context as presented in the inbound message.
</t>
  </si>
  <si>
    <t xml:space="preserve">Req: 20653
If the healthcare software system supports displaying post-coordinated expressions extracted from an inbound CDA document, it shall display the original text associated with each expression while maintaining the original intended semantic context. Where the healthcare software system displays the expression, it shall be labelled accordingly so the user clearly distinguishes between the original text and the expression.
</t>
  </si>
  <si>
    <t xml:space="preserve">If the original text and post-coordinated expression are displayed, then verify that the labels associated with the original text and the post-coordinated expression fields clearly distinguish between the original text and the post-coordinated expression.
</t>
  </si>
  <si>
    <t xml:space="preserve">For each clinical statement extracted, verify that the original text is stored in the healthcare software system data store.
</t>
  </si>
  <si>
    <t>Req: 020664
If the healthcare software system supports extracting post-coordinated expressions from inbound messages and storing the expressions separately, it shall extract and store the original text associated with each expression while maintaining its context as presented in the inbound message.</t>
  </si>
  <si>
    <t xml:space="preserve">For each clinical statement extracted, verify that the original text is stored in the healthcare software system data store.
Note: the healthcare software system may also extract and store the post-coordinated expression
</t>
  </si>
  <si>
    <t>The original text is present in the data store.</t>
  </si>
  <si>
    <t xml:space="preserve">To check whether healthcare software systems producing outbound CDA documents containing encoded concepts/expressions from a coding system as a native interface terminology meet these requirements.
</t>
  </si>
  <si>
    <t xml:space="preserve">1. The healthcare software system generates outbound CDA documents containing encoded concepts/expressions from a coding system that is used as a native interface terminology.
2. The following steps may be required to be taken prior to executing test steps in relevant test cases: 
   a. Open the healthcare record, and
   b. Record and store clinical statements in the healthcare record.
</t>
  </si>
  <si>
    <t xml:space="preserve">Start Test Case Group: Encoding concepts in a CDA document </t>
  </si>
  <si>
    <t xml:space="preserve">Generate a CDA document containing concepts from each of the supporting coding systems.
</t>
  </si>
  <si>
    <t>CDA document containing concepts.</t>
  </si>
  <si>
    <t xml:space="preserve">End Test Case Group: Encoding concepts in a CDA document </t>
  </si>
  <si>
    <t xml:space="preserve">Start Test Case Group: CDA document containing free text and encoded concepts </t>
  </si>
  <si>
    <t xml:space="preserve">If the healthcare software system supports the capability to record a concept together with entering free text (that is, where the concept and free text constitutes a single clinical statement/expression), with a distinction between the concept and free text, then: </t>
  </si>
  <si>
    <t>If the healthcare software system includes versions with encoded AMT v2 concepts/expressions in CDA documents, then:</t>
  </si>
  <si>
    <t xml:space="preserve">Generate a CDA document containing AMT v2 concepts/expressions with the version details.
</t>
  </si>
  <si>
    <t xml:space="preserve">Open the CDA document, and for each of the AMT v2 concepts in the CDA document with a codeSystemVersion attribute, verify that the codeSystemVersion attribute value is the version of the AMT release in use by the healthcare software system. </t>
  </si>
  <si>
    <t>If the healthcare software system includes versions with encoded AMT v3 concepts/expressions in CDA documents, then:</t>
  </si>
  <si>
    <t xml:space="preserve">Generate a CDA document containing AMT v3 concepts/expressions with version details.
</t>
  </si>
  <si>
    <t xml:space="preserve">Open the CDA document, and for each of the concepts/expressions in the CDA document with a codeSystemVersion attribute, verify that the codeSystemVersion attribute value is the version of the AMT v3 release in use by the healthcare software system. </t>
  </si>
  <si>
    <t>If the healthcare software system includes versions with encoded SNOMED CT-AU concepts/expressions in CDA documents, then:</t>
  </si>
  <si>
    <t xml:space="preserve">Generate a CDA document containing SNOMED CT-AU concepts/expressions with version details.
</t>
  </si>
  <si>
    <t xml:space="preserve">Open the CDA document, and for each of the concepts/expressions in the CDA document with a codeSystemVersion attribute, verify that the codeSystemVersion attribute value is the version of the SNOMED CT-AU release in use by the healthcare software system. </t>
  </si>
  <si>
    <t>Start Test Case Group: Encoding mapped concepts in a CDA document</t>
  </si>
  <si>
    <t xml:space="preserve">Generate a CDA document containing concepts with translations.
</t>
  </si>
  <si>
    <t>CDA document has concepts with translations.</t>
  </si>
  <si>
    <t>End Test Case Group: Encoding mapped concepts in a CDA document</t>
  </si>
  <si>
    <t xml:space="preserve">End Test Case Group: CDA document containing free text and encoded concepts </t>
  </si>
  <si>
    <t xml:space="preserve">Req: 022524
If the healthcare software system generates outbound CDA documents containing the codeSystemVersion of an encoded AMT version 2 concept, the version shall be that of the AMT release in use at the time when the clinical statement was stored in the healthcare software system. The version shall be in a ‘2.x’ format, where x is a multi-digit value.
</t>
  </si>
  <si>
    <t xml:space="preserve">Open the CDA document, and for each of the AMT v2 concepts in the CDA document with a codeSystemVersion attribute, verify that the codeSystemVersion attribute value is the version of the AMT release in use by the healthcare software system. 
Note: AMT v2 may be encountered as the source or target coding system.
</t>
  </si>
  <si>
    <t xml:space="preserve">To check whether healthcare software systems, producing outbound non-CDA messages containing encoded concepts from a coding system as a native interface terminology, meet these requirements.
</t>
  </si>
  <si>
    <t xml:space="preserve">1. The healthcare software system generates outbound non-CDA messages containing encoded concepts from a coding system that is used as a native interface terminology;
2. The following steps may be required to be taken prior to executing test steps in relevant test cases: 
   a. Open the healthcare record, and
   b. Record and store clinical statements in the healthcare record.
</t>
  </si>
  <si>
    <t xml:space="preserve">Start Test Case Group: Encoding concepts in a non-CDA message </t>
  </si>
  <si>
    <t xml:space="preserve">Generate a non-CDA message containing encoded concepts. 
</t>
  </si>
  <si>
    <t>Non-CDA message contains encoded concepts.</t>
  </si>
  <si>
    <t xml:space="preserve">Open the non-CDA message, and verify that the following information is present for each of the concepts in the message.
a. conceptId (Identifier that identifies the coding system concept);
b. coding system indicator;
c. original text that was displayed to the user, and stored at the time of data entry. 
</t>
  </si>
  <si>
    <t xml:space="preserve">End Test Case Group: Encoding concepts in a non-CDA message </t>
  </si>
  <si>
    <t xml:space="preserve">Start Test Case Group: Non-CDA message containing free text and encoded concepts 
</t>
  </si>
  <si>
    <t xml:space="preserve">If the healthcare software system supports the capability to record a concept together with entering free text (that is, where the concept and free text constitutes a single clinical statement / expression), with a distinction between the concept and free text, then: </t>
  </si>
  <si>
    <t xml:space="preserve">End Test Case Group: Non-CDA message containing free text and encoded concepts 
</t>
  </si>
  <si>
    <t xml:space="preserve">Open the non-CDA message that was created in step 1, and verify that the non-CDA message has the following details:
a. conceptId;
b. coding system indicator;
c. CTD text (that is, original text) displayed to and recorded by the user at the time of data entry.
</t>
  </si>
  <si>
    <t xml:space="preserve">Req: 022526
If the healthcare software system generates outbound non-CDA messages containing the coding system version of an encoded AMT version 2 concept, the version shall be that of the AMT release in use at the time when the clinical statement was stored in the healthcare software system. The version shall be in a ‘2.x’ format, where x is a multi-digit value.
</t>
  </si>
  <si>
    <t>If the healthcare software system includes versions with encoded AMT v2 concepts/expressions in non-CDA messages, then:</t>
  </si>
  <si>
    <t xml:space="preserve">Generate a non-CDA message containing AMT v2 concepts/expressions with version details.
</t>
  </si>
  <si>
    <t>Open the non-CDA message, and for each of the AMT v2 concepts in the non-CDA message with a coding system version, verify that the coding system version value is the version of the AMT release in use by the healthcare software system. 
Note: AMT v2 may be encountered as the source or target coding system.</t>
  </si>
  <si>
    <t>If the healthcare software system includes versions with encoded AMT v3 concepts/expressions in non-CDA messages, then:</t>
  </si>
  <si>
    <t xml:space="preserve">Generate a non-CDA message containing AMT v3 concepts/expressions with version details.
</t>
  </si>
  <si>
    <t>Open the non-CDA message, and for each of the concepts/expressions in the non-CDA message with a coding system version, verify that the coding system version value is the version of the AMT v3 release in use by the healthcare software system. 
Note: AMT v3 may be encountered as the source or target coding system.</t>
  </si>
  <si>
    <t>If the healthcare software system includes versions with encoded SNOMED CT-AU concepts/expressions in non-CDA messages, then:</t>
  </si>
  <si>
    <t xml:space="preserve">Generate a non-CDA message containing SNOMED CT-AU concepts/expressions with version details.
</t>
  </si>
  <si>
    <t>Open the non-CDA message, and for each of the concepts/expressions in the non-CDA message with a coding system version , verify that the coding system version value is the version of the SNOMED CT-AU release in use by the healthcare software system. 
Note: SNOMED CT-AU may be encountered as the source or target coding system.</t>
  </si>
  <si>
    <t>Start Test Case Group: Encoding mapped concepts in a non-CDA message</t>
  </si>
  <si>
    <t>Non-CDA message contains encoded concepts with translations.</t>
  </si>
  <si>
    <t>End Test Case Group: Encoding mapped concepts in a non-CDA message</t>
  </si>
  <si>
    <t xml:space="preserve">Open the non-CDA message, and for each of the AMT v2 concepts in the non-CDA message with a coding system version, verify that the coding system version value is the version of the AMT release in use by the healthcare software system. 
Note: AMT v2 may be encountered as the source or target coding system.
</t>
  </si>
  <si>
    <t>Start Test Case Group: Storing a concept extracted from an inbound CDA document</t>
  </si>
  <si>
    <t>End Test Case Group: Storing a concept extracted from an inbound CDA document</t>
  </si>
  <si>
    <t>Start Test Case Group: Displaying the stored concepts extracted from an inbound CDA document</t>
  </si>
  <si>
    <t>End Test Case Group: Displaying the stored concepts extracted from an inbound CDA document</t>
  </si>
  <si>
    <t xml:space="preserve">Start Test Case Group: Storing a concept extracted from an inbound non-CDA message </t>
  </si>
  <si>
    <t>concepts extracted from the inbound non-CDA message.</t>
  </si>
  <si>
    <t xml:space="preserve">End Test Case Group: Storing a concept extracted from an inbound non-CDA message </t>
  </si>
  <si>
    <t>Start Test Case Group: Displaying the stored concepts extracted from an inbound non-CDA message</t>
  </si>
  <si>
    <t>End Test Case Group: Displaying the stored concepts extracted from an inbound non-CDA message</t>
  </si>
  <si>
    <t xml:space="preserve">Req: 020638
If the healthcare software system generates outbound CDA documents, containing encoded concepts from a coding system that is used as a native interface terminology in the healthcare software system, it shall include the following CDA attribute values for each concept in the CDA document:
1. conceptId as code;
2. Coding system HL7 registered OID as codeSystem;
3. description as displayName; and
4. original text that was displayed to the user, and recorded as originalText. 
</t>
  </si>
  <si>
    <t xml:space="preserve">Open the CDA document, and for each of the concepts, verify the following:
a. the code attribute has a value equal to the conceptId of the concept seen and selected by the user in the GUI.
b. the codeSystem attribute has a OID value that is registered with the HL7 registry. This OID value needs to be verified by conducting a search operation in the HL7 OID registry.
c. the displayName attribute has a value equal to the description (description is the preferred term if the concept belongs to AMT or SNOMED CT-AU).
d. the originalText attribute has a value equal to the text that was recorded by the user and displayed to the user.
</t>
  </si>
  <si>
    <t xml:space="preserve">Open the CDA document, and for each of the clinical statements in the CDA document verify that the following values are correct.
a. code attribute has a value equal to the conceptId of the recorded concept;
b. codeSystem attribute has an OID value of the source coding system that is registered with the HL7 registry. This OID value needs to be verified by conducting a search operation in the HL7 OID registry;
c. displayName attribute has a value equal to the value of concept's description displayed in the GUI; 
d. Verify that the text seen and recorded by the user in step 1 is consistent with the originalText represented in the CDA document.
</t>
  </si>
  <si>
    <t xml:space="preserve">Req: 020643
If the healthcare software system displays CTDs in the GUI for recording and storing, and generates CDA documents containing such clinical statements, the CDA documents shall contain the following for each clinical statement:
1. conceptId as code;
2. Coding system HL7 registered OID as codeSystem;
3. description as displayName; and
4. CTD text displayed to and recorded by the user as originalText. </t>
  </si>
  <si>
    <t xml:space="preserve">Open the CDA document, and for each of the clinical statements in the CDA document, verify the following:
a. The code attribute has a value equal to the conceptId.
b. The codeSystem attribute has a OID value that is registered with the HL7 registry. This OID value needs to be verified by conducting a search operation in the HL 7 OID registry.
c. The displayName attribute has a value equal to the value of the concept description.
d. The originalText attribute has a value equal to the value of CTD text that was displayed to the user at the time of recording the clinical document.
</t>
  </si>
  <si>
    <t xml:space="preserve">Open the CDA document, and for each of the clinical statements in the CDA document verify that the following values are correct for the source coding system.
a. code attribute has a value equal to the conceptId of the recorded concept;
b. codeSystem attribute has an OID value of the source coding system that is registered with the HL7 registry. This OID value needs to be verified by conducting a search operation in the HL7 OID registry;
c. displayName attribute has a value equal to the value of concept's description displayed in the GUI; 
d. Verify that the text seen and recorded by the user in step 1 is consistent with the originalText represented in the CDA document.
</t>
  </si>
  <si>
    <t xml:space="preserve">For each of the expressions in the CDA document, verify that the following concept information is available with respect to the target coding system (in the form of a translation).
a. code attribute has a value equal to the conceptId (Identifier that identifies the target coding system concept); 
b. codeSystem attribute has a OID value of the target coding system that is registered with the HL7 registry. This OID value needs to be verified by conducting a search operation in the HL7 OID registry;
c. displayName attribute has a value equal to the value of concept's description (description of the concept in target coding system).
</t>
  </si>
  <si>
    <t>description is present for each of the concepts.</t>
  </si>
  <si>
    <t>Verify that the description (that is, displayName equivalent) is NOT present for each of the post-coordinated expressions in the message.</t>
  </si>
  <si>
    <t xml:space="preserve">For each of the clinical statements in the non-CDA message, using the relevant non-CDA message specifications, verify that the following information is available in the non-CDA message:
a. conceptId (Identifier that identifies the concept in the source coding system) of the selected concept displayed to the user at the time of recording;
b. coding system indicator of the selected concept.
c. concept description (description of the concept in the source coding system);
d. Verify that the original text, the expression (concept description and the user -entered free text) that was recorded by the user is accurately represented in the non-CDA message. 
</t>
  </si>
  <si>
    <t xml:space="preserve">Verify that the following information is present for each of the concepts with respect to target coding system: 
a. conceptId;
b. coding system indicator; and
c. description.
</t>
  </si>
  <si>
    <t xml:space="preserve">For each of the clinical statements in the non-CDA message, using the relevant non-CDA message specifications, verify that the following concept information is available with respect to the target coding system (in the form of a translation) in the non-CDA message.
a. conceptId (Identifier that identifies the concept in the target coding system);
b. coding system indicator of the target coding system into which the translation is made.
c. concept description (description of the concept in the target coding system);
</t>
  </si>
  <si>
    <t xml:space="preserve">For each clinical statement extracted, if the extracted code and codeSystem does not have a current and valid pre-defined description maintained by the healthcare software system, verify that healthcare software system extracts and stores the displayName of that concept.
</t>
  </si>
  <si>
    <t xml:space="preserve">For a code and codeSystem without a current and valid pre-defined description, the healthcare software system extracts and stores the displayName of that concept.
</t>
  </si>
  <si>
    <t xml:space="preserve">Req: 20652
If the healthcare software system supports displaying concepts extracted from inbound CDA documents, it shall display the original text, associated with each concept while maintaining the original intended semantic context. If the original text (originalText equivalent) is not available, it shall display the concept description instead (displayName equivalent). Where the healthcare software system displays the concept description along with the original text, it shall be clearly labelled accordingly so the user clearly distinguishes between the original text and the description. 
</t>
  </si>
  <si>
    <t xml:space="preserve">If original text and concept description are displayed, then verify that the respective labels associated with the original text and the concept description clearly distinguish values presented in these two fields.
</t>
  </si>
  <si>
    <t xml:space="preserve">For each clinical statement extracted, if the extracted conceptId and coding system indicator does not have a current and valid pre-defined description maintained by the healthcare software system, verify that healthcare software system extracts and stores the description of that concept.
</t>
  </si>
  <si>
    <t>For a conceptId and coding system indicator without a current and valid pre-defined description, the healthcare software system extracts and stores the description of that concept.</t>
  </si>
  <si>
    <t xml:space="preserve">If original text and concept description (CDA displayName equivalent) are displayed, then verify that the respective labels associated with the original text and the concept description clearly distinguish values presented in these two fields.
</t>
  </si>
  <si>
    <t>Start Test Case Group: customised terminology descriptions (CTDs) in CDA documents</t>
  </si>
  <si>
    <t xml:space="preserve">If the healthcare software system supports the customised terminology descriptions (CTDs), and displays those descriptions in the GUI to the user for recording and storing clinical statements, then:
</t>
  </si>
  <si>
    <t xml:space="preserve">Generate a CDA document containing customised terminology descriptions (CTDs).
</t>
  </si>
  <si>
    <t>CDA Document containing customised terminology descriptions (CTDs).</t>
  </si>
  <si>
    <t>End Test Case Group: customised terminology descriptions (CTDs) in CDA documents</t>
  </si>
  <si>
    <t>Start Test Case Group: customised terminology descriptions (CTDs) in non-CDA messages</t>
  </si>
  <si>
    <t xml:space="preserve">Generate a non-CDA message containing customised terminology descriptions (CTDs).
</t>
  </si>
  <si>
    <t>End Test Case Group: customised terminology descriptions (CTDs) in non-CDA messages</t>
  </si>
  <si>
    <t>Outbound CDA Documents - mapping (Out.CDA.Doc.map)</t>
  </si>
  <si>
    <t>Outbound Messages - mapping (Out.Non.CDA.Msg.map)</t>
  </si>
  <si>
    <t>Out.CDA.Doc.map</t>
  </si>
  <si>
    <t>Out.Non.CDA.Msg.map</t>
  </si>
  <si>
    <t>Out.CDA.Document.map</t>
  </si>
  <si>
    <t xml:space="preserve">1. The healthcare software system generates outbound CDA documents containing encoded concepts from a coding system with translations (that is, maps)
2. The following steps may be required to be taken prior to executing test steps in relevant test cases: 
 a. Open the healthcare record, and
 b. Record and store clinical statements in the healthcare record.
</t>
  </si>
  <si>
    <t>Out.CDA.Doc.map_01</t>
  </si>
  <si>
    <t>Out.CDA.Doc.map_02</t>
  </si>
  <si>
    <t>Out.CDA.Doc.map_03</t>
  </si>
  <si>
    <t>Out.CDA.Doc.map_04</t>
  </si>
  <si>
    <t>Outbound.Non.CDA.Messages.map</t>
  </si>
  <si>
    <t xml:space="preserve">Outbound non-CDA messages from a healthcare software system supporting mapping (that is, Translations).
</t>
  </si>
  <si>
    <t xml:space="preserve">To check whether healthcare software systems producing outbound non-CDA messages that contain encoded concepts from a coding system that supports mapping (that is, Translations) meets its requirements.
</t>
  </si>
  <si>
    <t xml:space="preserve">1. The healthcare software system generates outbound non-CDA messages containing encoded concepts from a coding system with translations (that is, maps)
2. The following steps may be required to be taken prior to executing test steps in relevant test cases: 
   a. Open the healthcare record, and
   b. Record and store clinical statements in the healthcare record.
</t>
  </si>
  <si>
    <t>Out.Non.CDA.Msg.map_01</t>
  </si>
  <si>
    <t xml:space="preserve">Generate a non-CDA message containing the concepts from a coding system with translations (that is, mapping). </t>
  </si>
  <si>
    <t>Out.Non.CDA.Msg.map_02</t>
  </si>
  <si>
    <t>Out.Non.CDA.Msg.map_03</t>
  </si>
  <si>
    <t>Out.Non.CDA.Msg.map_04</t>
  </si>
  <si>
    <t>If the healthcare software system includes versions with encoded AMT v2 concepts or maps in CDA documents, then:</t>
  </si>
  <si>
    <t xml:space="preserve">Generate a CDA document containing AMT v2 concepts or maps with version details.
</t>
  </si>
  <si>
    <t>If the healthcare software system includes versions with encoded AMT v3 concepts or maps in CDA documents, then:</t>
  </si>
  <si>
    <t xml:space="preserve">Generate a CDA document containing AMT v3 concepts or maps with version details.
</t>
  </si>
  <si>
    <t>Open the CDA document, and for each of the concepts or maps in the CDA document with a codeSystemVersion attribute, verify that the codeSystemVersion attribute value is the version of the AMT v3 release in use by the healthcare software system. 
Note: AMT v3 may be encountered as the source or target coding system.</t>
  </si>
  <si>
    <t>If the healthcare software system includes versions with encoded SNOMED CT-AU concepts or maps in CDA documents, then:</t>
  </si>
  <si>
    <t xml:space="preserve">Generate a CDA document containing SNOMED CT-AU concepts or maps with version details.
</t>
  </si>
  <si>
    <t xml:space="preserve">Open the CDA document, and for each of the concepts or maps in the CDA document with a codeSystemVersion attribute, verify that the codeSystemVersion attribute value is the version of the SNOMED CT-AU release in use by the healthcare software system. 
Note: SNOMED CT-AU may be encountered as the source or target coding system.
</t>
  </si>
  <si>
    <t>If the healthcare software system includes versions with encoded AMT v2 concepts or maps in non-CDA messages, then:</t>
  </si>
  <si>
    <t xml:space="preserve">Generate a non-CDA message containing AMT v2 concepts or maps with version details.
</t>
  </si>
  <si>
    <t>If the healthcare software system includes versions with encoded AMT v3 concepts or maps in non-CDA messages, then:</t>
  </si>
  <si>
    <t xml:space="preserve">Generate a non-CDA message containing AMT v3 concepts or maps with version details.
</t>
  </si>
  <si>
    <t>Open the non-CDA message, and for each of the concepts or maps in the non-CDA message with a coding system version, verify that the coding system version value is the version of the AMT v3 release in use by the healthcare software system. 
Note: AMT v3 terminology may be encountered as the source or target coding system.</t>
  </si>
  <si>
    <t>If the healthcare software system includes versions with encoded SNOMED CT-AU concepts or maps in non-CDA messages, then:</t>
  </si>
  <si>
    <t xml:space="preserve">Generate a non-CDA message containing SNOMED CT-AU concepts or maps with version details.
</t>
  </si>
  <si>
    <t>Open the non-CDA message, and for each of the concepts or maps in the non-CDA message with a coding system version , verify that the coding system version value is the version of the SNOMED CT-AU release in use by the healthcare software system. 
Note: SNOMED CT-AU may be encountered as the source or target coding system.</t>
  </si>
  <si>
    <t xml:space="preserve">To check whether healthcare software systems, producing outbound CDA documents containing encoded concepts from a coding system with translations or mapping meet these requirements.
</t>
  </si>
  <si>
    <t xml:space="preserve">Req: 020639
If the healthcare software system generates outbound CDA documents, containing encoded concepts from a coding system with translations (that is, mapping), it shall include the following information for each mapped concept in the CDA document:
1. The source coding system concept details: 
a. conceptId as code;
b. HL7 registered OID as codeSystem;
c. description as displayName; and
d. original text that was displayed to and recorded by the user as originalText. 
2. The mapped or translated target coding system concept stored as code translation, with the following details: 
a. conceptId as code;
b. Coding system HL7 registered OID as codeSystem; and
c. description as displayName.
</t>
  </si>
  <si>
    <t xml:space="preserve">Open the CDA document, and verify the following.
a. The source coding system concept has a code attribute whose value is the conceptId (Identifier that identifies the source coding system concept) if the conceptId of the source coding system concept is available. 
b. The source coding system concept has a codeSystem attribute whose value is a OID that is registered with the HL7 registry. 
c. The source coding system concept has a displayName attribute whose value is description corresponding to the source coding system concept. 
d. The source coding system concept has a originalText whose value is the text that was displayed to the user at the time of recording the clinical statement.
e. The mapped or translated coding system concept has a code attribute whose value is the conceptId (Identifier that identifies the mapped or translated coding system concept). 
f. The mapped or translated target coding system concept has a codeSystem attribute whose value is a OID that is registered with the HL7 registry. 
g. The mapped or translated coding system concept has a displayName attribute whose value is the description corresponding to the mapped or translated coding system concept. </t>
  </si>
  <si>
    <t xml:space="preserve">Req: 020647
If the healthcare software system supports the capability to record a concept together with entering free text (that is, where the concept and free text constitutes a single clinical statement/expression), with a distinction between the concept and free text, and generates an outbound non-CDA message containing an clinical statement, the message shall contain the following for that clinical statement:
1. conceptId of the selected concept displayed to the user;
2. coding system indicator of the selected concept; 
3. concept description (mandatory only if supported by the relevant message specification or standard);
4. original text; the expression (that is, the concept description and user-entered free text) that accurately reflects the way it was compiled by the author and encoded in a human readable format; and
5. If a map exists, a translation containing the conceptId, coding system indicator, and description of the target coding system. 
</t>
  </si>
  <si>
    <t xml:space="preserve">If the description is supported by the relevant message specification or standard then verify that the description is present for each of the concepts in the non-CDA message created in step 1.
</t>
  </si>
  <si>
    <t xml:space="preserve">Req: 020645
If the healthcare software system generates outbound non-CDA messages, containing encoded concepts from a coding system that is used as a native interface terminology in the healthcare software system, it shall include the following information, where supported by the messaging specification or standard, for each concept in the message:
1. conceptId (if available);
2. coding system indicator;
3. description (mandatory only if supported by the relevant message specification or standard); and
4. original text that was displayed to, and selected by or recorded by the user in a human readable format.
</t>
  </si>
  <si>
    <t xml:space="preserve">If the description is supported by the relevant message specification or standard then verify that the description is present for each of the concepts in the non-CDA message.
</t>
  </si>
  <si>
    <t xml:space="preserve">Open the non-CDA message, and verify that the following information is present for each of the concept with respect to source coding system.
a. conceptId (if available);
b. coding system indicator;
c. description (mandatory only if supported by the relevant message specification or standard); and 
d. original text that was displayed to and recorded by the user at the time of data entry. 
</t>
  </si>
  <si>
    <t xml:space="preserve">Req: 020644
If the healthcare software system generates outbound non-CDA messages, containing encoded concepts from a coding system with translations (that is, mapping), it shall include the following information for each mapped concept in the non-CDA message:
1. The source coding system concept details: 
a. conceptId (if available);
b. coding system indicator;
c. description (mandatory only if supported by the relevant message specification or standard); and 
d. original text displayed to and recorded by the user at the time of data entry. 
2. The mapped or translated target coding system concept stored as code translation, with the following details: 
a. conceptId;
b. coding system indicator; and
c. description.
</t>
  </si>
  <si>
    <t xml:space="preserve">If the healthcare software system supports the capability to record a concept together with entering free text (that is, where the concept and free text constitutes a single clinical statement  or  expression), with a distinction between the concept and free text, then: </t>
  </si>
  <si>
    <t>Non-CDA message containing clinical statements  or  expressions.</t>
  </si>
  <si>
    <t xml:space="preserve">Req: 020647
If the healthcare software system supports the capability to record a concept together with entering free text (that is, where the concept and free text constitutes a single clinical statement or expression), with a distinction between the concept and free text, and generates an outbound non-CDA message containing an clinical statement, the message shall contain the following for that clinical statement:
1. conceptId of the selected concept displayed to the user;
2. coding system indicator of the selected concept; 
3. concept description (mandatory only if supported by the relevant message specification or standard);
4. original text; the expression (that is, the concept description and user-entered free text) that accurately reflects the way it was compiled by the author and encoded in a human readable format; and
5. If a map exists, a translation containing the conceptId, coding system indicator, and description of the target coding system. </t>
  </si>
  <si>
    <t xml:space="preserve">Generate a non-CDA message containing such clinical statement  or expressions.
</t>
  </si>
  <si>
    <t xml:space="preserve">1. The healthcare software system extracts coded clinical statements coded as concepts or expressions from inbound CDA documents
2. The following step may be required to be taken prior to executing test steps in relevant test cases: 
   a. Process an inbound CDA document containing coded concepts or expressions.
</t>
  </si>
  <si>
    <t xml:space="preserve">If the healthcare software system supports the display or render of extracted clinical statements coded as individual or mapped concepts, then: 
</t>
  </si>
  <si>
    <t xml:space="preserve">Display or render all clinical statements extracted, and verify that the text presented is the original text originally extracted and stored.
If the originalText was not available in the inbound CDA document, then verify the concept description is displayed or rendered. 
</t>
  </si>
  <si>
    <t xml:space="preserve">For each clinical statement displayed or rendered, verify that the meaning remains the same as presented in the inbound CDA document (that is, the inherent semantic context is maintained from extraction and storage to subsequent representation).
</t>
  </si>
  <si>
    <t xml:space="preserve">If the healthcare software system supports the display or render of extracted clinical statements coded as post-coordinated expressions, then: 
</t>
  </si>
  <si>
    <t xml:space="preserve">Display or render all clinical statements extracted, and verify that the text presented is the original text originally extracted and stored.
</t>
  </si>
  <si>
    <t xml:space="preserve">For each post-coordinated expression displayed or rendered, verify that the meaning remains the same as presented in the inbound CDA document (that is, the inherent semantic context is maintained from extraction and storage to subsequent representation).
</t>
  </si>
  <si>
    <t xml:space="preserve">To check whether healthcare software systems extracting clinical statements (individual concept or translations (that is, maps) or post-coordinated expressions from inbound CDA documents meets these requirements.
</t>
  </si>
  <si>
    <t xml:space="preserve">Display or render all clinical statements extracted, and verify that the text presented is the original text originally extracted and stored.
If the original text was not available in the inbound non-CDA message, then verify the concept description is displayed or rendered. 
</t>
  </si>
  <si>
    <t xml:space="preserve">For each clinical statement displayed or rendered, verify that the meaning remains the same as presented in the inbound non-CDA message (that is, the inherent semantic context is maintained from extraction and storage to subsequent representation).
</t>
  </si>
  <si>
    <t xml:space="preserve">If the healthcare software system supports the display or render of extracted clinical statements containing post-coordinated expressions, then: 
</t>
  </si>
  <si>
    <t xml:space="preserve">For each post-coordinated expression displayed or rendered, verify that the meaning remains the same as presented in the inbound non-CDA message (that is, the inherent semantic context is maintained from extraction and storage to subsequent representation).
</t>
  </si>
  <si>
    <t xml:space="preserve">To check whether healthcare software systems extracting clinical statements (individual concept or maps or post-coordinated expressions from inbound non-CDA messages meets these requirements.
</t>
  </si>
  <si>
    <t>1. The healthcare software system extracts clinical statements (individual concept or maps or post-coordinated expressions) from inbound non-CDA messages.
2. The following step may be required to be taken prior to executing test steps in relevant test cases: 
   a. Process an inbound non-CDA message containing coded concepts or maps or post-coordinated expressions.</t>
  </si>
  <si>
    <t xml:space="preserve">If the healthcare software system supports the use of AMT v3 or SNOMED CT-AU post-coordination for recording and storing clinical statements, then: </t>
  </si>
  <si>
    <t xml:space="preserve">If the healthcare software system supports the use of AMT v3 or SNOMED CT-AU post-coordination for recording and storing clinical statements, then: 
</t>
  </si>
  <si>
    <t xml:space="preserve">Inbound non-CDA messages to a healthcare software system supporting native interface terminology or maps.
</t>
  </si>
  <si>
    <t xml:space="preserve">Use the healthcare software system to perform an operation to extract clinical statements containing individual concepts or maps from an inbound non-CDA message.
</t>
  </si>
  <si>
    <t xml:space="preserve">Req: 20665
If the healthcare software system supports displaying concepts extracted from inbound non-CDA messages, it shall display the original text, associated with each concept while maintaining the original intended semantic context. If the original text (CDA originalText equivalent) is not available, it shall display the concept description instead (CDA displayName equivalent). Where the healthcare software system displays the concept description with the original text, it shall be clearly labelled accordingly so the user clearly distinguishes between the original text and the description. </t>
  </si>
  <si>
    <t xml:space="preserve">Req: 022316
If the healthcare software system supports displaying concepts extracted from inbound non-CDA messages, it shall display the original text, associated with each concept while maintaining the original intended semantic context. If the original text (CDA originalText equivalent) is not available, it shall display the concept description instead (CDA displayName equivalent). Where the healthcare software system displays the concept description with the original text, it shall be clearly labelled accordingly so the user clearly distinguishes between the original text and the description. 
</t>
  </si>
  <si>
    <t>[IHTSDO2014]</t>
  </si>
  <si>
    <t xml:space="preserve">Req: 020641
If the healthcare software system supports the use of AMT v3 or SNOMED CT-AU post-coordinated expressions for recording and storing clinical statements, and generates an outbound CDA document containing such post-coordinated expressions, it shall include the following information for each post-coordinated expression in the content of the outbound CDA document:
1. The expression adhering to the SNOMED CT compositional grammar in the SNOMED CT Technical Implementation Guide [IHTSDO2014] as the machine readable content as code;
2. Coding system HL7 registered OID as codeSystem; and 
3. The original text seen by the user recording the expression in a human readable format as originalText.
There shall not be a displayName, since there is none defined for an expression.
</t>
  </si>
  <si>
    <t xml:space="preserve">Req: 020646
If the healthcare software system supports the use of AMT v3 or SNOMED CT-AU post-coordinated expressions for recording and storing clinical statements and generates an outbound non-CDA message containing such post-coordinated expressions, it shall include the following information for each post-coordinated expression in the content of an outbound message:
1. The expression adhering to the SNOMED CT compositional grammar in the SNOMED CT Technical Implementation Guide [IHTSDO2014] as the machine readable content; 
2. coding system indicator; and
3. The original text seen by the user recording the expression in a human readable format. 
There shall not be a description (that is, displayName equivalent), since there is none defined for an expression.
</t>
  </si>
  <si>
    <t xml:space="preserve">Open the non-CDA message, and verify that the following information is present for each of the post-coordinated expressions in the non-CDA message.
a. The expression adhering to the SNOMED CT compositional grammar in the SNOMED CT Technical Implementation Guide [IHTSDO2014] as the machine readable content; 
b. coding system indicator; 
c. The original text seen by the user recording the expression in a human readable format. 
</t>
  </si>
  <si>
    <t xml:space="preserve">Open the CDA document, and verify that all post-coordinated expressions in the machine readable content adhere to the SNOMED CT compositional grammar and are contained in the code attribute. </t>
  </si>
  <si>
    <t>Verify that, for each of the recorded post-coordinated expressions in the CDA document, the originalText attribute has a value equal to the text seen by the user at the time of recording the post-coordinated expression.</t>
  </si>
  <si>
    <t>There is no attribute present with the name 'displayName'.</t>
  </si>
  <si>
    <t xml:space="preserve">Req: 020642
If the healthcare software system supports the capability to record a concept together with entering free text (that is, where the concept and free text constitutes a single clinical statement/expression), with a distinction between the concept and free text, and generates outbound CDA documents containing such a clinical statement, the CDA document shall contain the following for the clinical statement:
1. conceptId of the selected concept displayed to the user as code.
2. HL7-registered OID of the coding system as codeSystem.
3. concept description as displayName.
4. original text; the expression (that is, the concept description and user entered free text) that accurately reflects the way it was compiled by the author and encoded as originalText.
5. If a map exists, a translation containing the conceptId, HL7 registered OID, and description of the target coding system.
</t>
  </si>
  <si>
    <t xml:space="preserve">Req: 020642
If the healthcare software system supports the capability to record a concept together with entering free text (that is, where the concept and free text constitutes a single clinical statement/expression), with a distinction between the concept and free text, and generates outbound CDA documents containing such a clinical statement, the CDA document shall contain the following for clinical statement:
1. conceptId of the selected concept displayed to the user as code;
2. HL7-registered OID of the coding system as codeSystem;
3. concept description as displayName;
4. original text; the expression (that is, concept description and user entered free text) that accurately reflects the way it was compiled by the author and encoded as originalText; and
5. If a map exists, a translation containing the conceptId, HL7 registered OID, and description of the target coding system.
</t>
  </si>
  <si>
    <t xml:space="preserve">Req: 022525
If the healthcare software system generates outbound CDA documents containing the codeSystemVersion of an encoded AMT version 3 or SNOMED CT-AU concept, the version shall be that of the AMT or SNOMED CT-AU release in use at the time when the clinical statement was stored in the healthcare software system. The version shall be in the format specified by the relevant specifications of the particular CDA document type. Where the specifications do not define a format, the codeSystemVersion shall be in the 'YYYYMMDD' format. 
</t>
  </si>
  <si>
    <t>Verify that the AMT v3 release versions recorded in the CDA document is in the format specified in the relevant specifications of the particular CDA document type. 
If the specifications do not define a format, verify that the versions recorded in the CDA document are in the below format. 
http://snomed.info/sct/{moduleId}/version/{effectiveTime}
where {moduleId} shall be equal to 900062011000036108.
and
{effectiveTime} shall be
1. the date associated with the version of the data in a specific release of AMT version 3 as specified in the corresponding release note; and
2. in the format 'YYYYMMDD'.</t>
  </si>
  <si>
    <t xml:space="preserve">Verify that the SNOMED CT-AU release versions recorded in the CDA document is in the format specified in the relevant specifications of the particular CDA document type. 
If the specifications do not define a format, verify that the versions recorded in the CDA document are in the below format. 
http://snomed.info/sct/{moduleId}/version/{effectiveTime}
where {moduleId} shall be equal to 32506021000036107.
and
{effectiveTime} shall be
1. the date associated with the version of the data in a specific release of SNOMED CT-AU as specified in the corresponding release note; and
2. in the format 'YYYYMMDD'.
</t>
  </si>
  <si>
    <t xml:space="preserve">Verify that the AMT v3 release versions recorded in the non-CDA message is in the format specified in the relevant specifications of the particular non-CDA message used. 
If the specifications do not define a format, verify that the versions recorded in the non-CDA message are in the below format. 
http://snomed.info/sct/{moduleId}/version/{effectiveTime}
where {moduleId} shall be equal to 900062011000036108.
and
{effectiveTime} shall be
1. the date associated with the version of the data in a specific release of AMT version 3 as specified in the corresponding release note; and
2. in the format 'YYYYMMDD'.
</t>
  </si>
  <si>
    <t xml:space="preserve">Verify that the SNOMED CT-AU release versions recorded in the non-CDA message is in the format specified in the relevant specifications of the particular non-CDA message used.
If the specifications do not define a format, verify that the versions recorded in the non-CDA message are in the below format. 
http://snomed.info/sct/{moduleId}/version/{effectiveTime}
where {moduleId} shall be equal to 32506021000036107.
and
{effectiveTime} shall be
1. the date associated with the version of the data in a specific release of SNOMED CT-AU as specified in the corresponding release note; and
2. in the format 'YYYYMMDD'.
</t>
  </si>
  <si>
    <t xml:space="preserve">Req: 022527
If the healthcare software system generates outbound non-CDA messages containing the coding system version of an encoded AMT version 3 or SNOMED CT-AU concept, the version shall be that of the AMT or SNOMED CT-AU release in use at the time when the clinical statement was stored in the healthcare software system. The version shall be in the format specified by the relevant message specification or standard. Where the message specification or standard does not define a format, the coding system version shall be in the 'YYYYMMDD' format. 
</t>
  </si>
  <si>
    <t xml:space="preserve">Verify that the AMT v3 release versions recorded in the non-CDA message is in the format specified in the relevant specifications of the particular non-CDA message used. 
If the specifications do not define a format, verify that the versions recorded in the non-CDA message are in the below format. 
http://snomed.info/sct/{moduleId}/version/{effectiveTime}
where {moduleId} shall be equal to 900062011000036108.
and
{effectiveTime} shall be
1. the date associated with the version of the data in a specific release of AMT version 3 as specified in the corresponding release note; and
2. in the format 'YYYYMMDD'.
</t>
  </si>
  <si>
    <t>Verify that the AMT v3 release version recorded in the CDA document is in the format specified in the relevant specifications of the particular CDA document type. 
If the specifications do not define a format, verify that the versions recorded in the CDA document are in the below format. 
http://snomed.info/sct/{moduleId}/version/{effectiveTime}
where {moduleId} shall be equal to 900062011000036108.
and {effectiveTime} shall be
1. the date associated with the version of the data in a specific release of AMT version 3 as specified in the corresponding release note; and
2. in the format 'YYYYMMDD'.</t>
  </si>
  <si>
    <t>Verify that the SNOMED CT-AU release version recorded in the CDA document is in the format specified in the relevant specifications of the particular CDA document type. 
If the specifications do not define a format, verify that the versions recorded in the CDA document are in the below format. 
http://snomed.info/sct/{moduleId}/version/{effectiveTime}
where {moduleId} shall be equal to 32506021000036107.
and {effectiveTime} shall be
1. the date associated with the version of the data in a specific release of SNOMED CT-AU as specified in the corresponding release note; and
2. in the format 'YYYYMMDD'.</t>
  </si>
  <si>
    <t>Verify that the SNOMED CT-AU release versions recorded in the non-CDA message is in the format specified in the relevant specifications of the particular non-CDA message used.
If the specifications do not define a format, verify that the versions recorded in the non-CDA message are in the below format. 
http://snomed.info/sct/{moduleId}/version/{effectiveTime}
where {moduleId} shall be equal to 32506021000036107.
and
{effectiveTime} shall be
1. the date associated with the version of the data in a specific release of SNOMED CT-AU as specified in the corresponding release note; and
2. in the format 'YYYYMMDD'.</t>
  </si>
  <si>
    <t>Non-CDA message contains:
a. conceptId;
b. coding system indicator;
c. CTD text (that is, original text) displayed to and stored by the user at the time of data entry in a human readable format.</t>
  </si>
  <si>
    <t xml:space="preserve">Verify that the version number is in the format '2.x', where x is a multi-digit value.
</t>
  </si>
  <si>
    <t xml:space="preserve">Req: 022524
If the healthcare software system generates outbound CDA documents containing the codeSystemVersion of an encoded AMT version 2 concept, the version shall be that of the AMT release in use at the time when the clinical statement was stored in the healthcare software system. The version shall be in a '2.x' format, where x is a multi-digit value.
</t>
  </si>
  <si>
    <t>Original text is present in the system data store.</t>
  </si>
  <si>
    <t xml:space="preserve">Req: 020649
If the healthcare software system supports extracting concepts from coded elements in inbound CDA documents and storing the concepts separately, the healthcare software system shall extract and store the following concept information while maintaining its context as presented in the inbound document:
1. originalText; and 
2. The following concept details for all, or any recognised code or coding system pairs from the code element and its translations: 
a. code; 
b. codeSystem. 
Where the healthcare software system extracts and stores a code and codeSystem for which it does not have a current and valid pre-defined description (displayName), it shall also store the displayName of that concept.
</t>
  </si>
  <si>
    <t xml:space="preserve">For each clinical statement extracted, verify that the following concept details are stored for all, or any recognised code or coding system pairs from the code element and its translations: 
a. code; and
b. codeSystem.
</t>
  </si>
  <si>
    <t xml:space="preserve">Original text associated with each post-coordinated expression is displayed. </t>
  </si>
  <si>
    <t>Original text and the concept description labels clearly distinguish values in these two fields.</t>
  </si>
  <si>
    <t>Original text and post-coordinated expression labels clearly distinguish values in these two fields.</t>
  </si>
  <si>
    <t xml:space="preserve">Req: 020654
If the healthcare software system supports extracting encoded concepts from non-CDA messages and storing the concepts separately, the healthcare software system shall extract and store the following concept information while maintaining its context as presented in the inbound message:
1. Original text; and 
2. The following concept details for all, or any recognised conceptId or coding system indicator pairs from the source and mapped or translated target coding systems: 
a. ConceptId; and
b. Coding system indicator. 
Where the healthcare software system extracts and stores a conceptId and coding system indicator for which it does not have a current and valid pre-defined description, it shall also store the description of that concept.
</t>
  </si>
  <si>
    <t xml:space="preserve">For each clinical statement extracted, verify that the following concept details are stored for all, or any recognised conceptId/coding system indicator pairs from the source and mapped or translated target coding systems:
a. conceptId; and
b. coding system indicator. 
</t>
  </si>
  <si>
    <t>Clinical Terminology</t>
  </si>
  <si>
    <t>1.0</t>
  </si>
  <si>
    <t>Initial release</t>
  </si>
  <si>
    <r>
      <rPr>
        <i/>
        <sz val="10"/>
        <rFont val="Verdana"/>
        <family val="2"/>
      </rPr>
      <t xml:space="preserve">Clinical Terminology - Guidance for Use of Medical Nomenclatures in Information Exchange v1.0, </t>
    </r>
    <r>
      <rPr>
        <sz val="10"/>
        <rFont val="Verdana"/>
        <family val="2"/>
      </rPr>
      <t>NEHTA, 2014</t>
    </r>
  </si>
  <si>
    <t>The requirement number and description of the requirement to be met by each test case.
One requirement may have many test steps.</t>
  </si>
  <si>
    <t>Requirement</t>
  </si>
  <si>
    <t>Requirements for healthcare software systems producing outbound CDA documents containing encoded concepts from a coding system that supports native interface terminology.</t>
  </si>
  <si>
    <t xml:space="preserve">Requirements for healthcare software systems producing outbound CDA documents containing encoded concepts from a coding system that supports mapping (that is, Translations).
</t>
  </si>
  <si>
    <t xml:space="preserve">Requirements for healthcare software systems producing outbound non-CDA messages containing encoded concepts from a coding system as a native interface terminology, meet these requirements.
</t>
  </si>
  <si>
    <t xml:space="preserve">Requirements for healthcare software systems producing outbound non-CDA messages containing encoded concepts from a coding system that supports mapping (that is, Translations).
</t>
  </si>
  <si>
    <t>Requirements for healthcare software systems extracting clinical statements from inbound CDA documents</t>
  </si>
  <si>
    <t>Requirements for healthcare software systems extracting clinical statements from inbound non-CDA messages.</t>
  </si>
  <si>
    <t xml:space="preserve">Use the healthcare software system to perform an operation to extract clinical statements coded as individual concepts and or maps from an inbound CDA document.
</t>
  </si>
  <si>
    <t>Disclaimer</t>
  </si>
  <si>
    <t xml:space="preserve">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
</t>
  </si>
  <si>
    <t>Document control</t>
  </si>
  <si>
    <t>This document is maintained in electronic form and is uncontrolled in printed form. It is the responsibility of the user to verify that this copy is the latest revision.</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</si>
  <si>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</si>
  <si>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</si>
  <si>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Acknowledgement</t>
  </si>
  <si>
    <t>The National E-Health Transition Authority is jointly funded by the Australian Government and all State and Territory Governments.</t>
  </si>
  <si>
    <t>`</t>
  </si>
  <si>
    <t>Unique identifier which distinguishes each test case.</t>
  </si>
  <si>
    <t xml:space="preserve">Specifies whether a test is mandatory, conditional, recommended or optional. The collection of mandatory test cases and conditional test cases (subject to the condition stated in the requirement) forms the minimum test set. </t>
  </si>
  <si>
    <t xml:space="preserve">SNOMED CT Technical Implementation Guide, July 2014 International Release (GB English), IHTSDO, 2014 http://www.ihtsdo.org/fileadmin/user_upload/doc/download/doc_TechnicalImplementationGuide_Current-en-GB_INT_20140731.pdf  </t>
  </si>
  <si>
    <t>Reference</t>
  </si>
  <si>
    <t>Tests for Use of Medical Nomenclatures in Information Exchange 1.0</t>
  </si>
  <si>
    <t>Clinical Terminology - Tests for Use of Medical Nomenclatures in Information Exchange</t>
  </si>
  <si>
    <t>Approved for external use</t>
  </si>
  <si>
    <r>
      <t xml:space="preserve">Result of the test execution (Pass, Fail, N/A or TBD). N/A is recorded if the test case applies to an optional requirement that is not implemented in the software, or if the test case is conditional and the condition is not met.
</t>
    </r>
    <r>
      <rPr>
        <b/>
        <sz val="10"/>
        <rFont val="Verdana"/>
        <family val="2"/>
      </rPr>
      <t>Pass:</t>
    </r>
    <r>
      <rPr>
        <sz val="10"/>
        <rFont val="Verdana"/>
        <family val="2"/>
      </rPr>
      <t xml:space="preserve"> The software passed all steps in the test case evaluation method.
</t>
    </r>
    <r>
      <rPr>
        <b/>
        <sz val="10"/>
        <rFont val="Verdana"/>
        <family val="2"/>
      </rPr>
      <t>Fail:</t>
    </r>
    <r>
      <rPr>
        <sz val="10"/>
        <rFont val="Verdana"/>
        <family val="2"/>
      </rPr>
      <t xml:space="preserve"> The software failed one or more steps in the test case evaluation method.
</t>
    </r>
    <r>
      <rPr>
        <b/>
        <sz val="10"/>
        <rFont val="Verdana"/>
        <family val="2"/>
      </rPr>
      <t xml:space="preserve">N/A: </t>
    </r>
    <r>
      <rPr>
        <sz val="10"/>
        <rFont val="Verdana"/>
        <family val="2"/>
      </rPr>
      <t xml:space="preserve">Not applicable - the test case is not applicable for the software being tested (e.g. the test case may be for an optional requirement that is not implemented in the software).
</t>
    </r>
    <r>
      <rPr>
        <b/>
        <sz val="10"/>
        <rFont val="Verdana"/>
        <family val="2"/>
      </rPr>
      <t>TBD:</t>
    </r>
    <r>
      <rPr>
        <sz val="10"/>
        <rFont val="Verdana"/>
        <family val="2"/>
      </rPr>
      <t xml:space="preserve"> To be determined - the test result is still to be determined.
</t>
    </r>
  </si>
  <si>
    <t xml:space="preserve">Req: 022525
If the healthcare software system generates outbound CDA documents containing the codeSystemVersion of an encoded AMT version 3 or SNOMED CT-AU concept, the version shall be that of the AMT or SNOMED CT-AU release in use at the time when the clinical statement was stored in the healthcare software system. The version shall be in the format specified by the relevant specifications of the particular CDA document type. Where the specifications do not define a format, the codeSystemVersion shall use the following format: 
http://snomed.info/sct/{moduleId}/version/{effectiveTime}
where {moduleId} shall either be
1. 32506021000036107 for SNOMED CT-AU or
2. 900062011000036108 for AMT version 3;
and {effectiveTime} shall be
1. the date associated with the version of the data in a specific release of SNOMED CT-AU or AMT version 3 as specified in the corresponding release note; and
2. in the format 'YYYYMMDD'.
</t>
  </si>
  <si>
    <t xml:space="preserve">Req: 022527
If the healthcare software system generates outbound non-CDA messages containing the coding system version of an encoded AMT version 3 or SNOMED CT-AU concept, the version shall be that of the AMT or SNOMED CT-AU release in use at the time when the clinical statement was stored in the healthcare software system. The version shall be in the format specified by the relevant message specification or standard. Where the message specification or standard does not define a format, the coding system version shall use the following format: 
http://snomed.info/sct/{moduleId}/version/{effectiveTime}
where {moduleId} shall either be
1. 32506021000036107 for SNOMED CT-AU 
or
2. 900062011000036108 for AMT version 3;
and {effectiveTime} shall be
1. the date associated with the version of the data in a specific release of SNOMED CT-AU or AMT version 3 as specified in the corresponding release note; and
2. in the format 'YYYYMMDD'.
</t>
  </si>
  <si>
    <t>Req: 020648
If the healthcare software system displays CTDs in the GUI for recording and storing, and generates non-CDA messages containing such clinical statements, the message shall contain the following for each clinical statement:
1. conceptId;
2. coding system indicator;
3. description (mandatory only if supported by the relevant message specification or standard); and
4. CTD text (that is, original text) displayed to and recorded by the user.</t>
  </si>
  <si>
    <t>Pre-requisite: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</si>
</sst>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dd\-mmm\-yyyy"/>
    <numFmt numFmtId="166" formatCode="0.0"/>
    <numFmt numFmtId="167" formatCode="mmm\-yyyy"/>
  </numFmts>
  <fonts count="59" x14ac:knownFonts="1">
    <font>
      <sz val="11"/>
      <color theme="1"/>
      <name val="Calibri"/>
      <family val="2"/>
      <scheme val="minor"/>
    </font>
    <font>
      <sz val="8"/>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sz val="72"/>
      <color indexed="10"/>
      <name val="Verdana"/>
      <family val="2"/>
    </font>
    <font>
      <b/>
      <sz val="18"/>
      <name val="Verdana"/>
      <family val="2"/>
    </font>
    <font>
      <b/>
      <sz val="14"/>
      <name val="Verdana"/>
      <family val="2"/>
    </font>
    <fon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b/>
      <sz val="12"/>
      <name val="Verdana"/>
      <family val="2"/>
    </font>
    <font>
      <sz val="11"/>
      <name val="Calibri"/>
      <family val="2"/>
      <scheme val="minor"/>
    </font>
    <font>
      <sz val="10"/>
      <color theme="1"/>
      <name val="Verdana"/>
      <family val="2"/>
    </font>
    <font>
      <b/>
      <sz val="10"/>
      <color theme="1"/>
      <name val="Verdana"/>
      <family val="2"/>
    </font>
    <font>
      <b/>
      <sz val="10"/>
      <color theme="9" tint="-0.249977111117893"/>
      <name val="Verdana"/>
      <family val="2"/>
    </font>
    <font>
      <i/>
      <sz val="10"/>
      <color theme="9" tint="-0.249977111117893"/>
      <name val="Verdana"/>
      <family val="2"/>
    </font>
    <font>
      <sz val="9"/>
      <color theme="1"/>
      <name val="Calibri"/>
      <family val="2"/>
      <scheme val="minor"/>
    </font>
    <font>
      <sz val="8"/>
      <name val="Calibri"/>
      <family val="2"/>
      <scheme val="minor"/>
    </font>
    <font>
      <sz val="10"/>
      <color theme="9" tint="-0.249977111117893"/>
      <name val="Verdana"/>
      <family val="2"/>
    </font>
    <font>
      <b/>
      <sz val="10"/>
      <color rgb="FFFF0000"/>
      <name val="Verdana"/>
      <family val="2"/>
    </font>
    <font>
      <sz val="10"/>
      <color rgb="FFFF0000"/>
      <name val="Verdana"/>
      <family val="2"/>
    </font>
    <font>
      <sz val="10"/>
      <color theme="1"/>
      <name val="Calibri"/>
      <family val="2"/>
      <scheme val="minor"/>
    </font>
    <font>
      <b/>
      <sz val="9"/>
      <color rgb="FFFF0000"/>
      <name val="Verdana"/>
      <family val="2"/>
    </font>
    <font>
      <b/>
      <sz val="9"/>
      <color rgb="FF00B050"/>
      <name val="Verdana"/>
      <family val="2"/>
    </font>
    <font>
      <i/>
      <sz val="10"/>
      <name val="Verdana"/>
      <family val="2"/>
    </font>
    <font>
      <b/>
      <i/>
      <sz val="10"/>
      <name val="Verdana"/>
      <family val="2"/>
    </font>
    <font>
      <b/>
      <sz val="10"/>
      <color theme="7"/>
      <name val="Calibri"/>
      <family val="2"/>
      <scheme val="minor"/>
    </font>
    <font>
      <sz val="12"/>
      <color theme="1"/>
      <name val="Verdana"/>
      <family val="2"/>
    </font>
    <font>
      <sz val="14"/>
      <name val="Verdana"/>
      <family val="2"/>
    </font>
    <font>
      <b/>
      <sz val="12"/>
      <color theme="1"/>
      <name val="Verdana"/>
      <family val="2"/>
    </font>
    <font>
      <b/>
      <sz val="16"/>
      <color theme="1"/>
      <name val="Calibri"/>
      <family val="2"/>
      <scheme val="minor"/>
    </font>
    <font>
      <sz val="16"/>
      <color theme="1"/>
      <name val="Calibri"/>
      <family val="2"/>
      <scheme val="minor"/>
    </font>
    <font>
      <sz val="72"/>
      <color rgb="FFA3A2A6"/>
      <name val="Verdana"/>
      <family val="2"/>
    </font>
    <font>
      <sz val="72"/>
      <color rgb="FFEC6600"/>
      <name val="Verdana"/>
      <family val="2"/>
    </font>
    <font>
      <b/>
      <sz val="18"/>
      <color theme="1"/>
      <name val="Calibri"/>
      <family val="2"/>
      <scheme val="minor"/>
    </font>
    <font>
      <b/>
      <sz val="8"/>
      <color theme="1"/>
      <name val="Verdana"/>
      <family val="2"/>
    </font>
    <font>
      <sz val="8"/>
      <color theme="1"/>
      <name val="Verdana"/>
      <family val="2"/>
    </font>
    <font>
      <sz val="9"/>
      <color theme="1"/>
      <name val="Verdana"/>
      <family val="2"/>
    </font>
    <font>
      <b/>
      <sz val="13"/>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5" tint="0.59996337778862885"/>
        <bgColor indexed="64"/>
      </patternFill>
    </fill>
    <fill>
      <patternFill patternType="solid">
        <fgColor rgb="FFFFC7CE"/>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ck">
        <color indexed="8"/>
      </top>
      <bottom style="medium">
        <color indexed="8"/>
      </bottom>
      <diagonal/>
    </border>
    <border>
      <left/>
      <right/>
      <top style="thick">
        <color auto="1"/>
      </top>
      <bottom style="medium">
        <color auto="1"/>
      </bottom>
      <diagonal/>
    </border>
    <border>
      <left/>
      <right/>
      <top style="thin">
        <color indexed="64"/>
      </top>
      <bottom style="medium">
        <color indexed="64"/>
      </bottom>
      <diagonal/>
    </border>
    <border>
      <left/>
      <right/>
      <top style="thick">
        <color indexed="8"/>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bottom style="medium">
        <color indexed="64"/>
      </bottom>
      <diagonal/>
    </border>
    <border>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0" tint="-0.34998626667073579"/>
      </bottom>
      <diagonal/>
    </border>
    <border>
      <left/>
      <right/>
      <top style="thick">
        <color indexed="8"/>
      </top>
      <bottom/>
      <diagonal/>
    </border>
    <border>
      <left/>
      <right style="thin">
        <color theme="0" tint="-0.14999847407452621"/>
      </right>
      <top style="thin">
        <color indexed="64"/>
      </top>
      <bottom style="thin">
        <color indexed="64"/>
      </bottom>
      <diagonal/>
    </border>
    <border>
      <left style="thin">
        <color theme="0" tint="-0.14999847407452621"/>
      </left>
      <right/>
      <top style="thin">
        <color indexed="64"/>
      </top>
      <bottom style="thin">
        <color indexed="64"/>
      </bottom>
      <diagonal/>
    </border>
  </borders>
  <cellStyleXfs count="799">
    <xf numFmtId="0" fontId="0" fillId="0" borderId="0"/>
    <xf numFmtId="0" fontId="2" fillId="0" borderId="0"/>
    <xf numFmtId="0" fontId="6" fillId="0" borderId="0"/>
    <xf numFmtId="0" fontId="2" fillId="0" borderId="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5" fillId="20" borderId="2" applyNumberFormat="0" applyAlignment="0" applyProtection="0"/>
    <xf numFmtId="0" fontId="15" fillId="20" borderId="2" applyNumberFormat="0" applyAlignment="0" applyProtection="0"/>
    <xf numFmtId="0" fontId="16" fillId="21" borderId="3" applyNumberFormat="0" applyAlignment="0" applyProtection="0"/>
    <xf numFmtId="0" fontId="16" fillId="21" borderId="3"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3" fillId="0" borderId="0" applyNumberFormat="0" applyFill="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7" borderId="2" applyNumberFormat="0" applyAlignment="0" applyProtection="0"/>
    <xf numFmtId="0" fontId="22" fillId="7" borderId="2" applyNumberFormat="0" applyAlignment="0" applyProtection="0"/>
    <xf numFmtId="0" fontId="23" fillId="0" borderId="7" applyNumberFormat="0" applyFill="0" applyAlignment="0" applyProtection="0"/>
    <xf numFmtId="0" fontId="23" fillId="0" borderId="7" applyNumberFormat="0" applyFill="0" applyAlignment="0" applyProtection="0"/>
    <xf numFmtId="0" fontId="24" fillId="22" borderId="0" applyNumberFormat="0" applyBorder="0" applyAlignment="0" applyProtection="0"/>
    <xf numFmtId="0" fontId="24" fillId="22" borderId="0" applyNumberFormat="0" applyBorder="0" applyAlignment="0" applyProtection="0"/>
    <xf numFmtId="0" fontId="6" fillId="0" borderId="0"/>
    <xf numFmtId="0" fontId="6" fillId="23" borderId="8" applyNumberFormat="0" applyFont="0" applyAlignment="0" applyProtection="0"/>
    <xf numFmtId="0" fontId="6" fillId="23" borderId="8" applyNumberFormat="0" applyFont="0" applyAlignment="0" applyProtection="0"/>
    <xf numFmtId="0" fontId="25" fillId="20" borderId="9" applyNumberFormat="0" applyAlignment="0" applyProtection="0"/>
    <xf numFmtId="0" fontId="25" fillId="20" borderId="9"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10" applyNumberFormat="0" applyFill="0" applyAlignment="0" applyProtection="0"/>
    <xf numFmtId="0" fontId="27" fillId="0" borderId="10"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 fillId="0" borderId="0"/>
    <xf numFmtId="0" fontId="15" fillId="20" borderId="2" applyNumberFormat="0" applyAlignment="0" applyProtection="0"/>
    <xf numFmtId="0" fontId="22" fillId="7" borderId="2" applyNumberFormat="0" applyAlignment="0" applyProtection="0"/>
    <xf numFmtId="0" fontId="6" fillId="23" borderId="8" applyNumberFormat="0" applyFont="0" applyAlignment="0" applyProtection="0"/>
    <xf numFmtId="0" fontId="25" fillId="20" borderId="9" applyNumberFormat="0" applyAlignment="0" applyProtection="0"/>
    <xf numFmtId="0" fontId="27" fillId="0" borderId="10" applyNumberFormat="0" applyFill="0" applyAlignment="0" applyProtection="0"/>
    <xf numFmtId="0" fontId="15" fillId="20" borderId="2" applyNumberFormat="0" applyAlignment="0" applyProtection="0"/>
    <xf numFmtId="0" fontId="15" fillId="20" borderId="2" applyNumberFormat="0" applyAlignment="0" applyProtection="0"/>
    <xf numFmtId="0" fontId="22" fillId="7" borderId="2" applyNumberFormat="0" applyAlignment="0" applyProtection="0"/>
    <xf numFmtId="0" fontId="22" fillId="7" borderId="2" applyNumberFormat="0" applyAlignment="0" applyProtection="0"/>
    <xf numFmtId="0" fontId="6" fillId="23" borderId="8" applyNumberFormat="0" applyFont="0" applyAlignment="0" applyProtection="0"/>
    <xf numFmtId="0" fontId="6" fillId="23" borderId="8" applyNumberFormat="0" applyFont="0" applyAlignment="0" applyProtection="0"/>
    <xf numFmtId="0" fontId="25" fillId="20" borderId="9" applyNumberFormat="0" applyAlignment="0" applyProtection="0"/>
    <xf numFmtId="0" fontId="25" fillId="20" borderId="9" applyNumberFormat="0" applyAlignment="0" applyProtection="0"/>
    <xf numFmtId="0" fontId="27" fillId="0" borderId="10" applyNumberFormat="0" applyFill="0" applyAlignment="0" applyProtection="0"/>
    <xf numFmtId="0" fontId="27" fillId="0" borderId="10" applyNumberFormat="0" applyFill="0" applyAlignment="0" applyProtection="0"/>
    <xf numFmtId="0" fontId="15" fillId="20" borderId="16" applyNumberFormat="0" applyAlignment="0" applyProtection="0"/>
    <xf numFmtId="0" fontId="15" fillId="20" borderId="16" applyNumberFormat="0" applyAlignment="0" applyProtection="0"/>
    <xf numFmtId="0" fontId="22" fillId="7" borderId="16" applyNumberFormat="0" applyAlignment="0" applyProtection="0"/>
    <xf numFmtId="0" fontId="22" fillId="7" borderId="16" applyNumberFormat="0" applyAlignment="0" applyProtection="0"/>
    <xf numFmtId="0" fontId="6" fillId="23" borderId="17" applyNumberFormat="0" applyFont="0" applyAlignment="0" applyProtection="0"/>
    <xf numFmtId="0" fontId="6" fillId="23" borderId="17" applyNumberFormat="0" applyFont="0" applyAlignment="0" applyProtection="0"/>
    <xf numFmtId="0" fontId="25" fillId="20" borderId="18" applyNumberFormat="0" applyAlignment="0" applyProtection="0"/>
    <xf numFmtId="0" fontId="25" fillId="20" borderId="18" applyNumberFormat="0" applyAlignment="0" applyProtection="0"/>
    <xf numFmtId="0" fontId="27" fillId="0" borderId="19" applyNumberFormat="0" applyFill="0" applyAlignment="0" applyProtection="0"/>
    <xf numFmtId="0" fontId="27" fillId="0" borderId="19" applyNumberFormat="0" applyFill="0" applyAlignment="0" applyProtection="0"/>
    <xf numFmtId="0" fontId="15" fillId="20" borderId="16" applyNumberFormat="0" applyAlignment="0" applyProtection="0"/>
    <xf numFmtId="0" fontId="15" fillId="20" borderId="16" applyNumberFormat="0" applyAlignment="0" applyProtection="0"/>
    <xf numFmtId="0" fontId="22" fillId="7" borderId="16" applyNumberFormat="0" applyAlignment="0" applyProtection="0"/>
    <xf numFmtId="0" fontId="22" fillId="7" borderId="16" applyNumberFormat="0" applyAlignment="0" applyProtection="0"/>
    <xf numFmtId="0" fontId="6" fillId="23" borderId="17" applyNumberFormat="0" applyFont="0" applyAlignment="0" applyProtection="0"/>
    <xf numFmtId="0" fontId="6" fillId="23" borderId="17" applyNumberFormat="0" applyFont="0" applyAlignment="0" applyProtection="0"/>
    <xf numFmtId="0" fontId="25" fillId="20" borderId="18" applyNumberFormat="0" applyAlignment="0" applyProtection="0"/>
    <xf numFmtId="0" fontId="25" fillId="20" borderId="18" applyNumberFormat="0" applyAlignment="0" applyProtection="0"/>
    <xf numFmtId="0" fontId="27" fillId="0" borderId="19" applyNumberFormat="0" applyFill="0" applyAlignment="0" applyProtection="0"/>
    <xf numFmtId="0" fontId="27" fillId="0" borderId="19" applyNumberFormat="0" applyFill="0" applyAlignment="0" applyProtection="0"/>
    <xf numFmtId="0" fontId="15" fillId="20" borderId="16" applyNumberFormat="0" applyAlignment="0" applyProtection="0"/>
    <xf numFmtId="0" fontId="22" fillId="7" borderId="16" applyNumberFormat="0" applyAlignment="0" applyProtection="0"/>
    <xf numFmtId="0" fontId="6" fillId="23" borderId="17" applyNumberFormat="0" applyFont="0" applyAlignment="0" applyProtection="0"/>
    <xf numFmtId="0" fontId="25" fillId="20" borderId="18" applyNumberFormat="0" applyAlignment="0" applyProtection="0"/>
    <xf numFmtId="0" fontId="27" fillId="0" borderId="19" applyNumberFormat="0" applyFill="0" applyAlignment="0" applyProtection="0"/>
    <xf numFmtId="0" fontId="15" fillId="20" borderId="16" applyNumberFormat="0" applyAlignment="0" applyProtection="0"/>
    <xf numFmtId="0" fontId="15" fillId="20" borderId="16" applyNumberFormat="0" applyAlignment="0" applyProtection="0"/>
    <xf numFmtId="0" fontId="22" fillId="7" borderId="16" applyNumberFormat="0" applyAlignment="0" applyProtection="0"/>
    <xf numFmtId="0" fontId="22" fillId="7" borderId="16" applyNumberFormat="0" applyAlignment="0" applyProtection="0"/>
    <xf numFmtId="0" fontId="6" fillId="23" borderId="17" applyNumberFormat="0" applyFont="0" applyAlignment="0" applyProtection="0"/>
    <xf numFmtId="0" fontId="6" fillId="23" borderId="17" applyNumberFormat="0" applyFont="0" applyAlignment="0" applyProtection="0"/>
    <xf numFmtId="0" fontId="25" fillId="20" borderId="18" applyNumberFormat="0" applyAlignment="0" applyProtection="0"/>
    <xf numFmtId="0" fontId="25" fillId="20" borderId="18" applyNumberFormat="0" applyAlignment="0" applyProtection="0"/>
    <xf numFmtId="0" fontId="27" fillId="0" borderId="19" applyNumberFormat="0" applyFill="0" applyAlignment="0" applyProtection="0"/>
    <xf numFmtId="0" fontId="27" fillId="0" borderId="19" applyNumberFormat="0" applyFill="0" applyAlignment="0" applyProtection="0"/>
    <xf numFmtId="0" fontId="15" fillId="20" borderId="16" applyNumberFormat="0" applyAlignment="0" applyProtection="0"/>
    <xf numFmtId="0" fontId="15" fillId="20" borderId="16" applyNumberFormat="0" applyAlignment="0" applyProtection="0"/>
    <xf numFmtId="0" fontId="22" fillId="7" borderId="16" applyNumberFormat="0" applyAlignment="0" applyProtection="0"/>
    <xf numFmtId="0" fontId="22" fillId="7" borderId="16" applyNumberFormat="0" applyAlignment="0" applyProtection="0"/>
    <xf numFmtId="0" fontId="15" fillId="20" borderId="16" applyNumberFormat="0" applyAlignment="0" applyProtection="0"/>
    <xf numFmtId="0" fontId="22" fillId="7" borderId="16" applyNumberFormat="0" applyAlignment="0" applyProtection="0"/>
    <xf numFmtId="0" fontId="6" fillId="23" borderId="17" applyNumberFormat="0" applyFont="0" applyAlignment="0" applyProtection="0"/>
    <xf numFmtId="0" fontId="25" fillId="20" borderId="18" applyNumberFormat="0" applyAlignment="0" applyProtection="0"/>
    <xf numFmtId="0" fontId="27" fillId="0" borderId="19" applyNumberFormat="0" applyFill="0" applyAlignment="0" applyProtection="0"/>
    <xf numFmtId="0" fontId="15" fillId="20" borderId="16" applyNumberFormat="0" applyAlignment="0" applyProtection="0"/>
    <xf numFmtId="0" fontId="15" fillId="20" borderId="16" applyNumberFormat="0" applyAlignment="0" applyProtection="0"/>
    <xf numFmtId="0" fontId="22" fillId="7" borderId="16" applyNumberFormat="0" applyAlignment="0" applyProtection="0"/>
    <xf numFmtId="0" fontId="22" fillId="7" borderId="16" applyNumberFormat="0" applyAlignment="0" applyProtection="0"/>
    <xf numFmtId="0" fontId="6" fillId="23" borderId="17" applyNumberFormat="0" applyFont="0" applyAlignment="0" applyProtection="0"/>
    <xf numFmtId="0" fontId="6" fillId="23" borderId="17" applyNumberFormat="0" applyFont="0" applyAlignment="0" applyProtection="0"/>
    <xf numFmtId="0" fontId="25" fillId="20" borderId="18" applyNumberFormat="0" applyAlignment="0" applyProtection="0"/>
    <xf numFmtId="0" fontId="25" fillId="20" borderId="18" applyNumberFormat="0" applyAlignment="0" applyProtection="0"/>
    <xf numFmtId="0" fontId="27" fillId="0" borderId="19" applyNumberFormat="0" applyFill="0" applyAlignment="0" applyProtection="0"/>
    <xf numFmtId="0" fontId="27" fillId="0" borderId="19" applyNumberFormat="0" applyFill="0" applyAlignment="0" applyProtection="0"/>
    <xf numFmtId="0" fontId="25" fillId="20" borderId="18" applyNumberFormat="0" applyAlignment="0" applyProtection="0"/>
    <xf numFmtId="0" fontId="25" fillId="20" borderId="18" applyNumberFormat="0" applyAlignment="0" applyProtection="0"/>
    <xf numFmtId="0" fontId="27" fillId="0" borderId="19" applyNumberFormat="0" applyFill="0" applyAlignment="0" applyProtection="0"/>
    <xf numFmtId="0" fontId="27" fillId="0" borderId="19" applyNumberFormat="0" applyFill="0" applyAlignment="0" applyProtection="0"/>
    <xf numFmtId="0" fontId="2" fillId="0" borderId="0"/>
    <xf numFmtId="0" fontId="15" fillId="20" borderId="20" applyNumberFormat="0" applyAlignment="0" applyProtection="0"/>
    <xf numFmtId="0" fontId="15" fillId="20" borderId="20" applyNumberFormat="0" applyAlignment="0" applyProtection="0"/>
    <xf numFmtId="0" fontId="22" fillId="7" borderId="20" applyNumberFormat="0" applyAlignment="0" applyProtection="0"/>
    <xf numFmtId="0" fontId="22" fillId="7" borderId="20" applyNumberFormat="0" applyAlignment="0" applyProtection="0"/>
    <xf numFmtId="0" fontId="6" fillId="23" borderId="21" applyNumberFormat="0" applyFont="0" applyAlignment="0" applyProtection="0"/>
    <xf numFmtId="0" fontId="6" fillId="23" borderId="21" applyNumberFormat="0" applyFont="0" applyAlignment="0" applyProtection="0"/>
    <xf numFmtId="0" fontId="25" fillId="20" borderId="22" applyNumberFormat="0" applyAlignment="0" applyProtection="0"/>
    <xf numFmtId="0" fontId="25" fillId="20" borderId="22" applyNumberFormat="0" applyAlignment="0" applyProtection="0"/>
    <xf numFmtId="0" fontId="27" fillId="0" borderId="23" applyNumberFormat="0" applyFill="0" applyAlignment="0" applyProtection="0"/>
    <xf numFmtId="0" fontId="27" fillId="0" borderId="23" applyNumberFormat="0" applyFill="0" applyAlignment="0" applyProtection="0"/>
    <xf numFmtId="0" fontId="15" fillId="20" borderId="20" applyNumberFormat="0" applyAlignment="0" applyProtection="0"/>
    <xf numFmtId="0" fontId="15" fillId="20" borderId="20" applyNumberFormat="0" applyAlignment="0" applyProtection="0"/>
    <xf numFmtId="0" fontId="22" fillId="7" borderId="20" applyNumberFormat="0" applyAlignment="0" applyProtection="0"/>
    <xf numFmtId="0" fontId="22" fillId="7" borderId="20" applyNumberFormat="0" applyAlignment="0" applyProtection="0"/>
    <xf numFmtId="0" fontId="6" fillId="23" borderId="21" applyNumberFormat="0" applyFont="0" applyAlignment="0" applyProtection="0"/>
    <xf numFmtId="0" fontId="6" fillId="23" borderId="21" applyNumberFormat="0" applyFont="0" applyAlignment="0" applyProtection="0"/>
    <xf numFmtId="0" fontId="25" fillId="20" borderId="22" applyNumberFormat="0" applyAlignment="0" applyProtection="0"/>
    <xf numFmtId="0" fontId="25" fillId="20" borderId="22" applyNumberFormat="0" applyAlignment="0" applyProtection="0"/>
    <xf numFmtId="0" fontId="27" fillId="0" borderId="23" applyNumberFormat="0" applyFill="0" applyAlignment="0" applyProtection="0"/>
    <xf numFmtId="0" fontId="27" fillId="0" borderId="23" applyNumberFormat="0" applyFill="0" applyAlignment="0" applyProtection="0"/>
    <xf numFmtId="0" fontId="15" fillId="20" borderId="20" applyNumberFormat="0" applyAlignment="0" applyProtection="0"/>
    <xf numFmtId="0" fontId="22" fillId="7" borderId="20" applyNumberFormat="0" applyAlignment="0" applyProtection="0"/>
    <xf numFmtId="0" fontId="6" fillId="23" borderId="21" applyNumberFormat="0" applyFont="0" applyAlignment="0" applyProtection="0"/>
    <xf numFmtId="0" fontId="25" fillId="20" borderId="22" applyNumberFormat="0" applyAlignment="0" applyProtection="0"/>
    <xf numFmtId="0" fontId="27" fillId="0" borderId="23" applyNumberFormat="0" applyFill="0" applyAlignment="0" applyProtection="0"/>
    <xf numFmtId="0" fontId="15" fillId="20" borderId="20" applyNumberFormat="0" applyAlignment="0" applyProtection="0"/>
    <xf numFmtId="0" fontId="15" fillId="20" borderId="20" applyNumberFormat="0" applyAlignment="0" applyProtection="0"/>
    <xf numFmtId="0" fontId="22" fillId="7" borderId="20" applyNumberFormat="0" applyAlignment="0" applyProtection="0"/>
    <xf numFmtId="0" fontId="22" fillId="7" borderId="20" applyNumberFormat="0" applyAlignment="0" applyProtection="0"/>
    <xf numFmtId="0" fontId="6" fillId="23" borderId="21" applyNumberFormat="0" applyFont="0" applyAlignment="0" applyProtection="0"/>
    <xf numFmtId="0" fontId="6" fillId="23" borderId="21" applyNumberFormat="0" applyFont="0" applyAlignment="0" applyProtection="0"/>
    <xf numFmtId="0" fontId="25" fillId="20" borderId="22" applyNumberFormat="0" applyAlignment="0" applyProtection="0"/>
    <xf numFmtId="0" fontId="25" fillId="20" borderId="22" applyNumberFormat="0" applyAlignment="0" applyProtection="0"/>
    <xf numFmtId="0" fontId="27" fillId="0" borderId="23" applyNumberFormat="0" applyFill="0" applyAlignment="0" applyProtection="0"/>
    <xf numFmtId="0" fontId="27" fillId="0" borderId="23" applyNumberFormat="0" applyFill="0" applyAlignment="0" applyProtection="0"/>
    <xf numFmtId="0" fontId="15" fillId="20" borderId="20" applyNumberFormat="0" applyAlignment="0" applyProtection="0"/>
    <xf numFmtId="0" fontId="15" fillId="20" borderId="20" applyNumberFormat="0" applyAlignment="0" applyProtection="0"/>
    <xf numFmtId="0" fontId="22" fillId="7" borderId="20" applyNumberFormat="0" applyAlignment="0" applyProtection="0"/>
    <xf numFmtId="0" fontId="22" fillId="7" borderId="20" applyNumberFormat="0" applyAlignment="0" applyProtection="0"/>
    <xf numFmtId="0" fontId="15" fillId="20" borderId="20" applyNumberFormat="0" applyAlignment="0" applyProtection="0"/>
    <xf numFmtId="0" fontId="22" fillId="7" borderId="20" applyNumberFormat="0" applyAlignment="0" applyProtection="0"/>
    <xf numFmtId="0" fontId="6" fillId="23" borderId="21" applyNumberFormat="0" applyFont="0" applyAlignment="0" applyProtection="0"/>
    <xf numFmtId="0" fontId="25" fillId="20" borderId="22" applyNumberFormat="0" applyAlignment="0" applyProtection="0"/>
    <xf numFmtId="0" fontId="27" fillId="0" borderId="23" applyNumberFormat="0" applyFill="0" applyAlignment="0" applyProtection="0"/>
    <xf numFmtId="0" fontId="15" fillId="20" borderId="20" applyNumberFormat="0" applyAlignment="0" applyProtection="0"/>
    <xf numFmtId="0" fontId="15" fillId="20" borderId="20" applyNumberFormat="0" applyAlignment="0" applyProtection="0"/>
    <xf numFmtId="0" fontId="22" fillId="7" borderId="20" applyNumberFormat="0" applyAlignment="0" applyProtection="0"/>
    <xf numFmtId="0" fontId="22" fillId="7" borderId="20" applyNumberFormat="0" applyAlignment="0" applyProtection="0"/>
    <xf numFmtId="0" fontId="6" fillId="23" borderId="21" applyNumberFormat="0" applyFont="0" applyAlignment="0" applyProtection="0"/>
    <xf numFmtId="0" fontId="6" fillId="23" borderId="21" applyNumberFormat="0" applyFont="0" applyAlignment="0" applyProtection="0"/>
    <xf numFmtId="0" fontId="25" fillId="20" borderId="22" applyNumberFormat="0" applyAlignment="0" applyProtection="0"/>
    <xf numFmtId="0" fontId="25" fillId="20" borderId="22" applyNumberFormat="0" applyAlignment="0" applyProtection="0"/>
    <xf numFmtId="0" fontId="27" fillId="0" borderId="23" applyNumberFormat="0" applyFill="0" applyAlignment="0" applyProtection="0"/>
    <xf numFmtId="0" fontId="27" fillId="0" borderId="23" applyNumberFormat="0" applyFill="0" applyAlignment="0" applyProtection="0"/>
    <xf numFmtId="0" fontId="25" fillId="20" borderId="22" applyNumberFormat="0" applyAlignment="0" applyProtection="0"/>
    <xf numFmtId="0" fontId="25" fillId="20" borderId="22" applyNumberFormat="0" applyAlignment="0" applyProtection="0"/>
    <xf numFmtId="0" fontId="27" fillId="0" borderId="23" applyNumberFormat="0" applyFill="0" applyAlignment="0" applyProtection="0"/>
    <xf numFmtId="0" fontId="27" fillId="0" borderId="23" applyNumberFormat="0" applyFill="0" applyAlignment="0" applyProtection="0"/>
    <xf numFmtId="0" fontId="1" fillId="0" borderId="0"/>
    <xf numFmtId="0" fontId="2" fillId="0" borderId="0"/>
    <xf numFmtId="0" fontId="15" fillId="20" borderId="47" applyNumberFormat="0" applyAlignment="0" applyProtection="0"/>
    <xf numFmtId="0" fontId="6" fillId="23" borderId="48" applyNumberFormat="0" applyFont="0" applyAlignment="0" applyProtection="0"/>
    <xf numFmtId="0" fontId="22" fillId="7" borderId="47" applyNumberFormat="0" applyAlignment="0" applyProtection="0"/>
    <xf numFmtId="0" fontId="15" fillId="20" borderId="47" applyNumberFormat="0" applyAlignment="0" applyProtection="0"/>
    <xf numFmtId="0" fontId="6" fillId="23" borderId="48" applyNumberFormat="0" applyFont="0" applyAlignment="0" applyProtection="0"/>
    <xf numFmtId="0" fontId="22" fillId="7" borderId="47" applyNumberFormat="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2" fillId="0" borderId="0"/>
    <xf numFmtId="0" fontId="6" fillId="0" borderId="0"/>
    <xf numFmtId="0" fontId="2" fillId="0" borderId="0"/>
    <xf numFmtId="0" fontId="6" fillId="0" borderId="0"/>
    <xf numFmtId="0" fontId="6" fillId="0" borderId="0"/>
    <xf numFmtId="0" fontId="12" fillId="10"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4" borderId="0" applyNumberFormat="0" applyBorder="0" applyAlignment="0" applyProtection="0"/>
    <xf numFmtId="0" fontId="12" fillId="3" borderId="0" applyNumberFormat="0" applyBorder="0" applyAlignment="0" applyProtection="0"/>
    <xf numFmtId="0" fontId="12" fillId="2" borderId="0" applyNumberFormat="0" applyBorder="0" applyAlignment="0" applyProtection="0"/>
    <xf numFmtId="0" fontId="6" fillId="0" borderId="0"/>
    <xf numFmtId="0" fontId="6" fillId="0" borderId="0"/>
    <xf numFmtId="0" fontId="6" fillId="0" borderId="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5" fillId="20" borderId="41" applyNumberFormat="0" applyAlignment="0" applyProtection="0"/>
    <xf numFmtId="0" fontId="27" fillId="0" borderId="42" applyNumberFormat="0" applyFill="0" applyAlignment="0" applyProtection="0"/>
    <xf numFmtId="0" fontId="46" fillId="29" borderId="0" applyNumberFormat="0" applyBorder="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25" fillId="20" borderId="41" applyNumberFormat="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25" fillId="20" borderId="41" applyNumberFormat="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15" fillId="20"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25" fillId="20" borderId="41" applyNumberFormat="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25" fillId="20" borderId="41" applyNumberFormat="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15" fillId="20"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25" fillId="20" borderId="41" applyNumberFormat="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15" fillId="20" borderId="38" applyNumberFormat="0" applyAlignment="0" applyProtection="0"/>
    <xf numFmtId="0" fontId="15" fillId="20" borderId="38" applyNumberFormat="0" applyAlignment="0" applyProtection="0"/>
    <xf numFmtId="0" fontId="22" fillId="7" borderId="38" applyNumberFormat="0" applyAlignment="0" applyProtection="0"/>
    <xf numFmtId="0" fontId="22" fillId="7" borderId="38" applyNumberFormat="0" applyAlignment="0" applyProtection="0"/>
    <xf numFmtId="0" fontId="6" fillId="23" borderId="39" applyNumberFormat="0" applyFont="0" applyAlignment="0" applyProtection="0"/>
    <xf numFmtId="0" fontId="6" fillId="23" borderId="39" applyNumberFormat="0" applyFont="0" applyAlignment="0" applyProtection="0"/>
    <xf numFmtId="0" fontId="25" fillId="20" borderId="41" applyNumberFormat="0" applyAlignment="0" applyProtection="0"/>
    <xf numFmtId="0" fontId="27" fillId="0" borderId="42" applyNumberFormat="0" applyFill="0" applyAlignment="0" applyProtection="0"/>
    <xf numFmtId="0" fontId="27" fillId="0" borderId="42" applyNumberFormat="0" applyFill="0" applyAlignment="0" applyProtection="0"/>
    <xf numFmtId="0" fontId="25" fillId="20" borderId="41" applyNumberFormat="0" applyAlignment="0" applyProtection="0"/>
    <xf numFmtId="0" fontId="25" fillId="20" borderId="41" applyNumberFormat="0" applyAlignment="0" applyProtection="0"/>
    <xf numFmtId="0" fontId="27" fillId="0" borderId="42" applyNumberFormat="0" applyFill="0" applyAlignment="0" applyProtection="0"/>
    <xf numFmtId="0" fontId="25" fillId="20" borderId="41" applyNumberFormat="0" applyAlignment="0" applyProtection="0"/>
    <xf numFmtId="0" fontId="27" fillId="0" borderId="42"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6" fillId="23" borderId="48" applyNumberFormat="0" applyFont="0" applyAlignment="0" applyProtection="0"/>
    <xf numFmtId="0" fontId="15" fillId="20" borderId="47" applyNumberFormat="0" applyAlignment="0" applyProtection="0"/>
    <xf numFmtId="0" fontId="22" fillId="7" borderId="47" applyNumberFormat="0" applyAlignment="0" applyProtection="0"/>
    <xf numFmtId="0" fontId="15" fillId="20"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5" fillId="20" borderId="45" applyNumberFormat="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25" fillId="20" borderId="45" applyNumberFormat="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25" fillId="20" borderId="45" applyNumberFormat="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15" fillId="20"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25" fillId="20" borderId="45" applyNumberFormat="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25" fillId="20" borderId="45" applyNumberFormat="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15" fillId="20"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25" fillId="20" borderId="45" applyNumberFormat="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15" fillId="20" borderId="43" applyNumberFormat="0" applyAlignment="0" applyProtection="0"/>
    <xf numFmtId="0" fontId="15" fillId="20" borderId="43" applyNumberFormat="0" applyAlignment="0" applyProtection="0"/>
    <xf numFmtId="0" fontId="22" fillId="7" borderId="43" applyNumberFormat="0" applyAlignment="0" applyProtection="0"/>
    <xf numFmtId="0" fontId="22" fillId="7" borderId="43" applyNumberFormat="0" applyAlignment="0" applyProtection="0"/>
    <xf numFmtId="0" fontId="6" fillId="23" borderId="44" applyNumberFormat="0" applyFont="0" applyAlignment="0" applyProtection="0"/>
    <xf numFmtId="0" fontId="6" fillId="23" borderId="44" applyNumberFormat="0" applyFont="0" applyAlignment="0" applyProtection="0"/>
    <xf numFmtId="0" fontId="25" fillId="20" borderId="45" applyNumberFormat="0" applyAlignment="0" applyProtection="0"/>
    <xf numFmtId="0" fontId="27" fillId="0" borderId="46" applyNumberFormat="0" applyFill="0" applyAlignment="0" applyProtection="0"/>
    <xf numFmtId="0" fontId="27" fillId="0" borderId="46" applyNumberFormat="0" applyFill="0" applyAlignment="0" applyProtection="0"/>
    <xf numFmtId="0" fontId="25" fillId="20" borderId="45" applyNumberFormat="0" applyAlignment="0" applyProtection="0"/>
    <xf numFmtId="0" fontId="25" fillId="20" borderId="45" applyNumberFormat="0" applyAlignment="0" applyProtection="0"/>
    <xf numFmtId="0" fontId="27" fillId="0" borderId="46" applyNumberFormat="0" applyFill="0" applyAlignment="0" applyProtection="0"/>
    <xf numFmtId="0" fontId="25" fillId="20" borderId="45" applyNumberFormat="0" applyAlignment="0" applyProtection="0"/>
    <xf numFmtId="0" fontId="27" fillId="0" borderId="46" applyNumberFormat="0" applyFill="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5" fillId="20" borderId="49" applyNumberFormat="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25" fillId="20" borderId="49" applyNumberFormat="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25" fillId="20" borderId="49" applyNumberFormat="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15" fillId="20"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25" fillId="20" borderId="49" applyNumberFormat="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25" fillId="20" borderId="49" applyNumberFormat="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15" fillId="20"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25" fillId="20" borderId="49" applyNumberFormat="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15" fillId="20" borderId="47" applyNumberFormat="0" applyAlignment="0" applyProtection="0"/>
    <xf numFmtId="0" fontId="15" fillId="20" borderId="47" applyNumberFormat="0" applyAlignment="0" applyProtection="0"/>
    <xf numFmtId="0" fontId="22" fillId="7" borderId="47" applyNumberFormat="0" applyAlignment="0" applyProtection="0"/>
    <xf numFmtId="0" fontId="22" fillId="7" borderId="47" applyNumberFormat="0" applyAlignment="0" applyProtection="0"/>
    <xf numFmtId="0" fontId="6" fillId="23" borderId="48" applyNumberFormat="0" applyFont="0" applyAlignment="0" applyProtection="0"/>
    <xf numFmtId="0" fontId="6" fillId="23" borderId="48" applyNumberFormat="0" applyFont="0" applyAlignment="0" applyProtection="0"/>
    <xf numFmtId="0" fontId="25" fillId="20" borderId="49" applyNumberFormat="0" applyAlignment="0" applyProtection="0"/>
    <xf numFmtId="0" fontId="27" fillId="0" borderId="50" applyNumberFormat="0" applyFill="0" applyAlignment="0" applyProtection="0"/>
    <xf numFmtId="0" fontId="27" fillId="0" borderId="50" applyNumberFormat="0" applyFill="0" applyAlignment="0" applyProtection="0"/>
    <xf numFmtId="0" fontId="25" fillId="20" borderId="49" applyNumberFormat="0" applyAlignment="0" applyProtection="0"/>
    <xf numFmtId="0" fontId="25" fillId="20" borderId="49" applyNumberFormat="0" applyAlignment="0" applyProtection="0"/>
    <xf numFmtId="0" fontId="27" fillId="0" borderId="50" applyNumberFormat="0" applyFill="0" applyAlignment="0" applyProtection="0"/>
    <xf numFmtId="0" fontId="25" fillId="20" borderId="49" applyNumberFormat="0" applyAlignment="0" applyProtection="0"/>
    <xf numFmtId="0" fontId="27" fillId="0" borderId="50" applyNumberFormat="0" applyFill="0" applyAlignment="0" applyProtection="0"/>
  </cellStyleXfs>
  <cellXfs count="257">
    <xf numFmtId="0" fontId="0" fillId="0" borderId="0" xfId="0"/>
    <xf numFmtId="0" fontId="11" fillId="0" borderId="1" xfId="0" applyFont="1" applyBorder="1" applyAlignment="1">
      <alignment horizontal="left" vertical="top" wrapText="1"/>
    </xf>
    <xf numFmtId="0" fontId="29" fillId="0" borderId="1" xfId="0" applyFont="1" applyFill="1" applyBorder="1" applyAlignment="1">
      <alignment horizontal="right" vertical="top" wrapText="1"/>
    </xf>
    <xf numFmtId="0" fontId="11" fillId="0" borderId="11" xfId="0" applyFont="1" applyBorder="1" applyAlignment="1">
      <alignment horizontal="left" vertical="top" wrapText="1"/>
    </xf>
    <xf numFmtId="0" fontId="11" fillId="0" borderId="1" xfId="0" applyFont="1" applyFill="1" applyBorder="1" applyAlignment="1">
      <alignment vertical="top" wrapText="1"/>
    </xf>
    <xf numFmtId="0" fontId="11" fillId="0" borderId="0" xfId="0" applyFont="1" applyFill="1" applyAlignment="1">
      <alignment vertical="top"/>
    </xf>
    <xf numFmtId="0" fontId="29" fillId="25" borderId="1" xfId="0" applyFont="1" applyFill="1" applyBorder="1" applyAlignment="1">
      <alignment horizontal="left" vertical="top" wrapText="1"/>
    </xf>
    <xf numFmtId="0" fontId="29" fillId="25" borderId="1" xfId="0" applyFont="1" applyFill="1" applyBorder="1" applyAlignment="1">
      <alignment horizontal="center" vertical="top" wrapText="1"/>
    </xf>
    <xf numFmtId="0" fontId="38" fillId="27" borderId="1" xfId="0" applyFont="1" applyFill="1" applyBorder="1" applyAlignment="1">
      <alignment horizontal="center" vertical="top" wrapText="1"/>
    </xf>
    <xf numFmtId="0" fontId="39" fillId="0" borderId="0" xfId="0" applyFont="1" applyAlignment="1">
      <alignment vertical="top" wrapText="1"/>
    </xf>
    <xf numFmtId="0" fontId="40" fillId="0" borderId="0" xfId="0" applyFont="1" applyAlignment="1">
      <alignment vertical="top" wrapText="1"/>
    </xf>
    <xf numFmtId="0" fontId="40" fillId="0" borderId="0" xfId="0" applyFont="1" applyFill="1" applyAlignment="1">
      <alignment vertical="top" wrapText="1"/>
    </xf>
    <xf numFmtId="0" fontId="11" fillId="0" borderId="1" xfId="0" applyFont="1" applyFill="1" applyBorder="1" applyAlignment="1">
      <alignment horizontal="center" vertical="top" wrapText="1"/>
    </xf>
    <xf numFmtId="0" fontId="11" fillId="27" borderId="1" xfId="0" applyFont="1" applyFill="1" applyBorder="1" applyAlignment="1">
      <alignment horizontal="center" vertical="top" wrapText="1"/>
    </xf>
    <xf numFmtId="0" fontId="32" fillId="0" borderId="0" xfId="0" applyFont="1" applyFill="1"/>
    <xf numFmtId="0" fontId="11" fillId="0" borderId="1" xfId="0" applyFont="1" applyBorder="1" applyAlignment="1">
      <alignment horizontal="center" vertical="top" wrapText="1"/>
    </xf>
    <xf numFmtId="0" fontId="32" fillId="0" borderId="0" xfId="0" applyFont="1"/>
    <xf numFmtId="0" fontId="32" fillId="0" borderId="0" xfId="0" applyFont="1" applyAlignment="1">
      <alignment horizontal="center"/>
    </xf>
    <xf numFmtId="0" fontId="29" fillId="28" borderId="1" xfId="0" applyFont="1" applyFill="1" applyBorder="1" applyAlignment="1">
      <alignment horizontal="left" vertical="top" wrapText="1"/>
    </xf>
    <xf numFmtId="0" fontId="0" fillId="0" borderId="0" xfId="0" applyAlignment="1">
      <alignment horizontal="center"/>
    </xf>
    <xf numFmtId="0" fontId="11" fillId="0" borderId="1" xfId="0" applyFont="1" applyBorder="1" applyAlignment="1">
      <alignment horizontal="left" vertical="top" wrapText="1"/>
    </xf>
    <xf numFmtId="0" fontId="29" fillId="0" borderId="1" xfId="0" applyFont="1" applyFill="1" applyBorder="1" applyAlignment="1">
      <alignment horizontal="right" vertical="top" wrapText="1"/>
    </xf>
    <xf numFmtId="0" fontId="11" fillId="0" borderId="1" xfId="0" applyFont="1" applyFill="1" applyBorder="1" applyAlignment="1">
      <alignment vertical="top" wrapText="1"/>
    </xf>
    <xf numFmtId="0" fontId="11" fillId="0" borderId="1"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1" xfId="0" applyFont="1" applyFill="1" applyBorder="1" applyAlignment="1">
      <alignment horizontal="center" vertical="top" wrapText="1"/>
    </xf>
    <xf numFmtId="0" fontId="11" fillId="0" borderId="13" xfId="0" applyFont="1" applyBorder="1" applyAlignment="1">
      <alignment horizontal="center" vertical="top" wrapText="1"/>
    </xf>
    <xf numFmtId="0" fontId="11" fillId="0" borderId="11" xfId="0" applyFont="1" applyBorder="1" applyAlignment="1">
      <alignment horizontal="left" vertical="top" wrapText="1"/>
    </xf>
    <xf numFmtId="0" fontId="11" fillId="0" borderId="1" xfId="0" applyFont="1" applyFill="1" applyBorder="1" applyAlignment="1">
      <alignment vertical="top"/>
    </xf>
    <xf numFmtId="0" fontId="38" fillId="27" borderId="1" xfId="0" applyFont="1" applyFill="1" applyBorder="1" applyAlignment="1">
      <alignment horizontal="center" vertical="top" wrapText="1"/>
    </xf>
    <xf numFmtId="0" fontId="11" fillId="27" borderId="1" xfId="0" applyFont="1" applyFill="1" applyBorder="1" applyAlignment="1">
      <alignment horizontal="center" vertical="top" wrapText="1"/>
    </xf>
    <xf numFmtId="0" fontId="0" fillId="0" borderId="0" xfId="0"/>
    <xf numFmtId="0" fontId="4" fillId="0" borderId="0" xfId="0" applyFont="1" applyAlignment="1">
      <alignment horizontal="center" vertical="top" wrapText="1"/>
    </xf>
    <xf numFmtId="0" fontId="5" fillId="0" borderId="0" xfId="0" applyFont="1" applyAlignment="1">
      <alignment horizontal="center" vertical="top" wrapText="1"/>
    </xf>
    <xf numFmtId="0" fontId="43" fillId="0" borderId="0" xfId="0" applyFont="1" applyAlignment="1">
      <alignment horizontal="center" vertical="top" wrapText="1"/>
    </xf>
    <xf numFmtId="0" fontId="4" fillId="0" borderId="0" xfId="0" applyFont="1" applyAlignment="1">
      <alignment vertical="top" wrapText="1"/>
    </xf>
    <xf numFmtId="0" fontId="42" fillId="0" borderId="0" xfId="0" applyFont="1" applyAlignment="1">
      <alignment horizontal="center" vertical="top" wrapText="1"/>
    </xf>
    <xf numFmtId="0" fontId="32" fillId="0" borderId="0" xfId="0" applyFont="1" applyFill="1" applyAlignment="1">
      <alignment vertical="top" wrapText="1"/>
    </xf>
    <xf numFmtId="0" fontId="11" fillId="0" borderId="11" xfId="0" applyFont="1" applyFill="1" applyBorder="1" applyAlignment="1">
      <alignment horizontal="left" vertical="top" wrapText="1"/>
    </xf>
    <xf numFmtId="0" fontId="32" fillId="0" borderId="1" xfId="0" applyFont="1" applyFill="1" applyBorder="1" applyAlignment="1"/>
    <xf numFmtId="0" fontId="32" fillId="25" borderId="1" xfId="0" applyFont="1" applyFill="1" applyBorder="1" applyAlignment="1"/>
    <xf numFmtId="0" fontId="38" fillId="25" borderId="1" xfId="0" applyFont="1" applyFill="1" applyBorder="1" applyAlignment="1">
      <alignment horizontal="center" vertical="top" wrapText="1"/>
    </xf>
    <xf numFmtId="0" fontId="32" fillId="0" borderId="1" xfId="0" applyFont="1" applyBorder="1" applyAlignment="1"/>
    <xf numFmtId="0" fontId="33" fillId="0" borderId="1" xfId="0" applyFont="1" applyFill="1" applyBorder="1" applyAlignment="1">
      <alignment wrapText="1"/>
    </xf>
    <xf numFmtId="0" fontId="33" fillId="0" borderId="1" xfId="0" applyFont="1" applyFill="1" applyBorder="1" applyAlignment="1">
      <alignment vertical="top" wrapText="1"/>
    </xf>
    <xf numFmtId="0" fontId="11" fillId="0" borderId="11" xfId="0" applyFont="1" applyFill="1" applyBorder="1" applyAlignment="1">
      <alignment horizontal="center" vertical="top" wrapText="1"/>
    </xf>
    <xf numFmtId="0" fontId="32" fillId="25" borderId="1" xfId="0" applyFont="1" applyFill="1" applyBorder="1" applyAlignment="1">
      <alignment vertical="top"/>
    </xf>
    <xf numFmtId="0" fontId="0" fillId="25" borderId="1" xfId="0" applyFill="1" applyBorder="1" applyAlignment="1">
      <alignment vertical="top"/>
    </xf>
    <xf numFmtId="0" fontId="0" fillId="25" borderId="1" xfId="0" applyFill="1" applyBorder="1" applyAlignment="1"/>
    <xf numFmtId="0" fontId="40" fillId="0" borderId="0" xfId="0" applyFont="1" applyFill="1" applyAlignment="1">
      <alignment vertical="top"/>
    </xf>
    <xf numFmtId="0" fontId="33" fillId="0" borderId="1" xfId="0" applyFont="1" applyFill="1" applyBorder="1" applyAlignment="1">
      <alignment wrapText="1"/>
    </xf>
    <xf numFmtId="0" fontId="11" fillId="0" borderId="1" xfId="0" applyFont="1" applyFill="1" applyBorder="1" applyAlignment="1">
      <alignment vertical="top" wrapText="1"/>
    </xf>
    <xf numFmtId="0" fontId="29" fillId="25" borderId="1" xfId="0" applyFont="1" applyFill="1" applyBorder="1" applyAlignment="1">
      <alignment horizontal="left" vertical="top" wrapText="1"/>
    </xf>
    <xf numFmtId="0" fontId="40" fillId="0" borderId="0" xfId="0" applyFont="1" applyFill="1" applyAlignment="1">
      <alignment vertical="top" wrapText="1"/>
    </xf>
    <xf numFmtId="0" fontId="11" fillId="0" borderId="1" xfId="0" applyFont="1" applyFill="1" applyBorder="1" applyAlignment="1">
      <alignment horizontal="left" vertical="top" wrapText="1"/>
    </xf>
    <xf numFmtId="0" fontId="32" fillId="0" borderId="1" xfId="0" applyFont="1" applyFill="1" applyBorder="1" applyAlignment="1"/>
    <xf numFmtId="0" fontId="32" fillId="25" borderId="1" xfId="0" applyFont="1" applyFill="1" applyBorder="1" applyAlignment="1"/>
    <xf numFmtId="0" fontId="33" fillId="0" borderId="1" xfId="0" applyFont="1" applyFill="1" applyBorder="1" applyAlignment="1">
      <alignment wrapText="1"/>
    </xf>
    <xf numFmtId="0" fontId="11" fillId="0" borderId="1" xfId="0" applyFont="1" applyFill="1" applyBorder="1" applyAlignment="1">
      <alignment vertical="top" wrapText="1"/>
    </xf>
    <xf numFmtId="0" fontId="40" fillId="0" borderId="0" xfId="0" applyFont="1" applyFill="1" applyAlignment="1">
      <alignment vertical="top" wrapText="1"/>
    </xf>
    <xf numFmtId="0" fontId="11" fillId="0" borderId="1" xfId="0" applyFont="1" applyFill="1" applyBorder="1" applyAlignment="1">
      <alignment horizontal="left" vertical="top" wrapText="1"/>
    </xf>
    <xf numFmtId="0" fontId="32" fillId="25" borderId="1" xfId="0" applyFont="1" applyFill="1" applyBorder="1" applyAlignment="1"/>
    <xf numFmtId="0" fontId="32" fillId="0" borderId="1" xfId="0" applyFont="1" applyBorder="1" applyAlignment="1"/>
    <xf numFmtId="0" fontId="40" fillId="0" borderId="0" xfId="0" applyFont="1" applyFill="1" applyAlignment="1">
      <alignment vertical="top" wrapText="1"/>
    </xf>
    <xf numFmtId="0" fontId="32" fillId="0" borderId="1" xfId="0" applyFont="1" applyFill="1" applyBorder="1" applyAlignment="1"/>
    <xf numFmtId="0" fontId="32" fillId="25" borderId="1" xfId="0" applyFont="1" applyFill="1" applyBorder="1" applyAlignment="1"/>
    <xf numFmtId="0" fontId="33" fillId="0" borderId="1" xfId="0" applyFont="1" applyFill="1" applyBorder="1" applyAlignment="1">
      <alignment vertical="top" wrapText="1"/>
    </xf>
    <xf numFmtId="0" fontId="11" fillId="0" borderId="1" xfId="0" applyFont="1" applyBorder="1" applyAlignment="1">
      <alignment horizontal="left" vertical="top" wrapText="1"/>
    </xf>
    <xf numFmtId="0" fontId="11" fillId="0" borderId="1" xfId="0" applyFont="1" applyFill="1" applyBorder="1" applyAlignment="1">
      <alignment vertical="top" wrapText="1"/>
    </xf>
    <xf numFmtId="0" fontId="40" fillId="0" borderId="0" xfId="0" applyFont="1" applyFill="1" applyAlignment="1">
      <alignment vertical="top" wrapText="1"/>
    </xf>
    <xf numFmtId="0" fontId="11" fillId="0" borderId="1" xfId="0" applyFont="1" applyFill="1" applyBorder="1" applyAlignment="1">
      <alignment horizontal="center" vertical="top" wrapText="1"/>
    </xf>
    <xf numFmtId="0" fontId="11" fillId="27" borderId="1" xfId="0" applyFont="1" applyFill="1" applyBorder="1" applyAlignment="1">
      <alignment horizontal="center" vertical="top" wrapText="1"/>
    </xf>
    <xf numFmtId="0" fontId="32" fillId="0" borderId="0" xfId="0" applyFont="1" applyFill="1"/>
    <xf numFmtId="0" fontId="11" fillId="0" borderId="1" xfId="0" applyFont="1" applyBorder="1" applyAlignment="1">
      <alignment horizontal="center" vertical="top" wrapText="1"/>
    </xf>
    <xf numFmtId="0" fontId="32" fillId="0" borderId="1" xfId="0" applyFont="1" applyFill="1" applyBorder="1" applyAlignment="1"/>
    <xf numFmtId="0" fontId="32" fillId="25" borderId="1" xfId="0" applyFont="1" applyFill="1" applyBorder="1" applyAlignment="1"/>
    <xf numFmtId="0" fontId="33" fillId="0" borderId="1" xfId="0" applyFont="1" applyFill="1" applyBorder="1" applyAlignment="1">
      <alignment vertical="top" wrapText="1"/>
    </xf>
    <xf numFmtId="0" fontId="11" fillId="0" borderId="1" xfId="0" applyFont="1" applyBorder="1" applyAlignment="1">
      <alignment horizontal="left" vertical="top" wrapText="1"/>
    </xf>
    <xf numFmtId="0" fontId="11" fillId="0" borderId="1" xfId="0" applyFont="1" applyBorder="1" applyAlignment="1">
      <alignment horizontal="left" vertical="top" wrapText="1"/>
    </xf>
    <xf numFmtId="0" fontId="11" fillId="0" borderId="1" xfId="0" applyFont="1" applyBorder="1" applyAlignment="1">
      <alignment horizontal="left" vertical="top" wrapText="1"/>
    </xf>
    <xf numFmtId="0" fontId="32" fillId="0" borderId="11" xfId="0" applyFont="1" applyBorder="1" applyAlignment="1">
      <alignment horizontal="left" vertical="top" wrapText="1"/>
    </xf>
    <xf numFmtId="0" fontId="11" fillId="0" borderId="1" xfId="0" applyFont="1" applyBorder="1" applyAlignment="1">
      <alignment horizontal="left" vertical="top" wrapText="1"/>
    </xf>
    <xf numFmtId="0" fontId="11" fillId="25" borderId="1" xfId="0" applyFont="1" applyFill="1" applyBorder="1" applyAlignment="1"/>
    <xf numFmtId="0" fontId="31" fillId="0" borderId="0" xfId="0" applyFont="1"/>
    <xf numFmtId="0" fontId="11" fillId="0" borderId="0" xfId="0" applyFont="1"/>
    <xf numFmtId="0" fontId="11" fillId="0" borderId="11" xfId="0" applyFont="1" applyFill="1" applyBorder="1" applyAlignment="1">
      <alignment horizontal="center"/>
    </xf>
    <xf numFmtId="0" fontId="29" fillId="0" borderId="1" xfId="0" applyFont="1" applyBorder="1" applyAlignment="1">
      <alignment vertical="top" wrapText="1"/>
    </xf>
    <xf numFmtId="0" fontId="11" fillId="0" borderId="13" xfId="0" applyFont="1" applyBorder="1" applyAlignment="1"/>
    <xf numFmtId="0" fontId="11" fillId="25" borderId="1" xfId="0" applyFont="1" applyFill="1" applyBorder="1" applyAlignment="1">
      <alignment vertical="top"/>
    </xf>
    <xf numFmtId="0" fontId="11" fillId="0" borderId="1" xfId="0" applyFont="1" applyFill="1" applyBorder="1" applyAlignment="1">
      <alignment vertical="top"/>
    </xf>
    <xf numFmtId="0" fontId="4" fillId="0" borderId="0" xfId="0" applyFont="1" applyAlignment="1">
      <alignment vertical="top" wrapText="1"/>
    </xf>
    <xf numFmtId="0" fontId="31" fillId="0" borderId="0" xfId="0" applyFont="1"/>
    <xf numFmtId="0" fontId="11" fillId="0" borderId="1" xfId="0" applyFont="1" applyBorder="1" applyAlignment="1">
      <alignment horizontal="left" vertical="top" wrapText="1"/>
    </xf>
    <xf numFmtId="0" fontId="11" fillId="0" borderId="40" xfId="0" applyFont="1" applyBorder="1" applyAlignment="1">
      <alignment horizontal="left" vertical="top" wrapText="1"/>
    </xf>
    <xf numFmtId="0" fontId="0" fillId="26" borderId="0" xfId="0" applyFill="1"/>
    <xf numFmtId="0" fontId="7" fillId="26" borderId="0" xfId="2" applyFont="1" applyFill="1" applyAlignment="1">
      <alignment horizontal="center"/>
    </xf>
    <xf numFmtId="0" fontId="6" fillId="26" borderId="0" xfId="2" applyFill="1" applyBorder="1" applyAlignment="1">
      <alignment horizontal="left" indent="1"/>
    </xf>
    <xf numFmtId="15" fontId="10" fillId="26" borderId="0" xfId="2" applyNumberFormat="1" applyFont="1" applyFill="1" applyAlignment="1">
      <alignment horizontal="center"/>
    </xf>
    <xf numFmtId="0" fontId="6" fillId="26" borderId="0" xfId="2" applyFill="1"/>
    <xf numFmtId="0" fontId="11" fillId="26" borderId="0" xfId="2" applyFont="1" applyFill="1"/>
    <xf numFmtId="49" fontId="11" fillId="26" borderId="26" xfId="2" applyNumberFormat="1" applyFont="1" applyFill="1" applyBorder="1" applyAlignment="1">
      <alignment horizontal="center" vertical="top" wrapText="1"/>
    </xf>
    <xf numFmtId="165" fontId="11" fillId="26" borderId="26" xfId="2" applyNumberFormat="1" applyFont="1" applyFill="1" applyBorder="1" applyAlignment="1">
      <alignment horizontal="left" vertical="top" wrapText="1"/>
    </xf>
    <xf numFmtId="0" fontId="6" fillId="26" borderId="0" xfId="2" applyFill="1" applyBorder="1"/>
    <xf numFmtId="166" fontId="6" fillId="26" borderId="0" xfId="2" applyNumberFormat="1" applyFill="1" applyBorder="1"/>
    <xf numFmtId="0" fontId="11" fillId="26" borderId="0" xfId="2" applyFont="1" applyFill="1" applyBorder="1"/>
    <xf numFmtId="166" fontId="11" fillId="26" borderId="0" xfId="2" applyNumberFormat="1" applyFont="1" applyFill="1" applyBorder="1"/>
    <xf numFmtId="0" fontId="32" fillId="26" borderId="0" xfId="0" applyFont="1" applyFill="1" applyAlignment="1">
      <alignment vertical="top"/>
    </xf>
    <xf numFmtId="0" fontId="32" fillId="26" borderId="26" xfId="0" applyFont="1" applyFill="1" applyBorder="1" applyAlignment="1">
      <alignment vertical="top"/>
    </xf>
    <xf numFmtId="0" fontId="32" fillId="26" borderId="26" xfId="0" applyFont="1" applyFill="1" applyBorder="1" applyAlignment="1">
      <alignment vertical="top" wrapText="1"/>
    </xf>
    <xf numFmtId="49" fontId="32" fillId="26" borderId="26" xfId="0" applyNumberFormat="1" applyFont="1" applyFill="1" applyBorder="1" applyAlignment="1">
      <alignment horizontal="center" vertical="top"/>
    </xf>
    <xf numFmtId="0" fontId="32" fillId="26" borderId="0" xfId="0" applyFont="1" applyFill="1" applyBorder="1" applyAlignment="1">
      <alignment vertical="top"/>
    </xf>
    <xf numFmtId="0" fontId="32" fillId="26" borderId="0" xfId="0" applyFont="1" applyFill="1" applyBorder="1" applyAlignment="1">
      <alignment horizontal="left" vertical="top" wrapText="1"/>
    </xf>
    <xf numFmtId="49" fontId="11" fillId="26" borderId="0" xfId="2" applyNumberFormat="1" applyFont="1" applyFill="1" applyBorder="1" applyAlignment="1">
      <alignment horizontal="center" vertical="top" wrapText="1"/>
    </xf>
    <xf numFmtId="49" fontId="32" fillId="26" borderId="0" xfId="0" applyNumberFormat="1" applyFont="1" applyFill="1" applyBorder="1" applyAlignment="1">
      <alignment horizontal="center" vertical="top"/>
    </xf>
    <xf numFmtId="0" fontId="11" fillId="26" borderId="36" xfId="2" applyFont="1" applyFill="1" applyBorder="1" applyAlignment="1">
      <alignment vertical="top" wrapText="1"/>
    </xf>
    <xf numFmtId="14" fontId="11" fillId="26" borderId="36" xfId="2" applyNumberFormat="1" applyFont="1" applyFill="1" applyBorder="1" applyAlignment="1">
      <alignment horizontal="center" vertical="top" wrapText="1"/>
    </xf>
    <xf numFmtId="0" fontId="11" fillId="26" borderId="36" xfId="2" applyFont="1" applyFill="1" applyBorder="1" applyAlignment="1">
      <alignment horizontal="center" vertical="top" wrapText="1"/>
    </xf>
    <xf numFmtId="0" fontId="0" fillId="26" borderId="36" xfId="0" applyFill="1" applyBorder="1"/>
    <xf numFmtId="0" fontId="30" fillId="26" borderId="0" xfId="2" applyFont="1" applyFill="1"/>
    <xf numFmtId="0" fontId="48" fillId="26" borderId="0" xfId="2" applyFont="1" applyFill="1"/>
    <xf numFmtId="0" fontId="10" fillId="26" borderId="0" xfId="2" applyFont="1" applyFill="1"/>
    <xf numFmtId="0" fontId="11" fillId="26" borderId="0" xfId="2" applyFont="1" applyFill="1" applyAlignment="1">
      <alignment vertical="top" wrapText="1"/>
    </xf>
    <xf numFmtId="0" fontId="41" fillId="26" borderId="0" xfId="0" applyFont="1" applyFill="1"/>
    <xf numFmtId="0" fontId="11" fillId="26" borderId="0" xfId="2" applyFont="1" applyFill="1" applyAlignment="1">
      <alignment vertical="top"/>
    </xf>
    <xf numFmtId="0" fontId="29" fillId="26" borderId="0" xfId="2" applyFont="1" applyFill="1" applyAlignment="1">
      <alignment vertical="top"/>
    </xf>
    <xf numFmtId="0" fontId="11" fillId="26" borderId="40" xfId="2" applyFont="1" applyFill="1" applyBorder="1" applyAlignment="1">
      <alignment horizontal="left" vertical="center" wrapText="1"/>
    </xf>
    <xf numFmtId="0" fontId="47" fillId="26" borderId="0" xfId="0" applyFont="1" applyFill="1"/>
    <xf numFmtId="0" fontId="29" fillId="25" borderId="40" xfId="2" applyFont="1" applyFill="1" applyBorder="1" applyAlignment="1">
      <alignment horizontal="left" vertical="center"/>
    </xf>
    <xf numFmtId="0" fontId="29" fillId="25" borderId="40" xfId="2" applyFont="1" applyFill="1" applyBorder="1" applyAlignment="1">
      <alignment horizontal="left" vertical="center" wrapText="1"/>
    </xf>
    <xf numFmtId="0" fontId="0" fillId="26" borderId="0" xfId="0" applyFill="1" applyAlignment="1">
      <alignment wrapText="1"/>
    </xf>
    <xf numFmtId="0" fontId="47" fillId="26" borderId="32" xfId="0" applyFont="1" applyFill="1" applyBorder="1" applyAlignment="1">
      <alignment vertical="top" wrapText="1"/>
    </xf>
    <xf numFmtId="14" fontId="47" fillId="26" borderId="32" xfId="0" applyNumberFormat="1" applyFont="1" applyFill="1" applyBorder="1" applyAlignment="1">
      <alignment vertical="top" wrapText="1"/>
    </xf>
    <xf numFmtId="0" fontId="47" fillId="26" borderId="0" xfId="0" applyFont="1" applyFill="1" applyBorder="1" applyAlignment="1">
      <alignment horizontal="left" vertical="center" wrapText="1"/>
    </xf>
    <xf numFmtId="0" fontId="47" fillId="26" borderId="0" xfId="0" applyFont="1" applyFill="1" applyBorder="1" applyAlignment="1"/>
    <xf numFmtId="0" fontId="47" fillId="26" borderId="0" xfId="0" applyFont="1" applyFill="1" applyBorder="1" applyAlignment="1">
      <alignment vertical="top" wrapText="1"/>
    </xf>
    <xf numFmtId="9" fontId="47" fillId="26" borderId="32" xfId="0" applyNumberFormat="1" applyFont="1" applyFill="1" applyBorder="1" applyAlignment="1">
      <alignment horizontal="right" vertical="center" wrapText="1"/>
    </xf>
    <xf numFmtId="0" fontId="0" fillId="26" borderId="0" xfId="0" applyFill="1" applyAlignment="1">
      <alignment vertical="center"/>
    </xf>
    <xf numFmtId="0" fontId="0" fillId="26" borderId="0" xfId="0" applyFont="1" applyFill="1" applyBorder="1" applyAlignment="1">
      <alignment horizontal="left" vertical="center" wrapText="1"/>
    </xf>
    <xf numFmtId="0" fontId="0" fillId="26" borderId="0" xfId="0" applyFill="1" applyBorder="1" applyAlignment="1">
      <alignment horizontal="left" vertical="center" wrapText="1"/>
    </xf>
    <xf numFmtId="0" fontId="0" fillId="26" borderId="0" xfId="0" applyFill="1" applyBorder="1" applyAlignment="1">
      <alignment horizontal="left" vertical="center"/>
    </xf>
    <xf numFmtId="164" fontId="0" fillId="26" borderId="0" xfId="0" applyNumberFormat="1" applyFont="1" applyFill="1" applyBorder="1" applyAlignment="1">
      <alignment horizontal="right" vertical="center" wrapText="1"/>
    </xf>
    <xf numFmtId="0" fontId="37" fillId="26" borderId="32" xfId="0" applyFont="1" applyFill="1" applyBorder="1" applyAlignment="1">
      <alignment horizontal="right" vertical="center"/>
    </xf>
    <xf numFmtId="1" fontId="37" fillId="26" borderId="32" xfId="0" applyNumberFormat="1" applyFont="1" applyFill="1" applyBorder="1" applyAlignment="1">
      <alignment horizontal="right" vertical="center"/>
    </xf>
    <xf numFmtId="0" fontId="11" fillId="26" borderId="0" xfId="2" applyFont="1" applyFill="1" applyAlignment="1">
      <alignment vertical="center"/>
    </xf>
    <xf numFmtId="0" fontId="41" fillId="26" borderId="0" xfId="0" applyFont="1" applyFill="1" applyAlignment="1">
      <alignment vertical="center"/>
    </xf>
    <xf numFmtId="0" fontId="58" fillId="26" borderId="0" xfId="2" applyFont="1" applyFill="1"/>
    <xf numFmtId="0" fontId="58" fillId="26" borderId="0" xfId="2" applyFont="1" applyFill="1" applyBorder="1"/>
    <xf numFmtId="0" fontId="29" fillId="26" borderId="24" xfId="2" applyFont="1" applyFill="1" applyBorder="1" applyAlignment="1">
      <alignment horizontal="left" vertical="top" wrapText="1"/>
    </xf>
    <xf numFmtId="167" fontId="11" fillId="26" borderId="15" xfId="2" applyNumberFormat="1" applyFont="1" applyFill="1" applyBorder="1" applyAlignment="1">
      <alignment horizontal="left" vertical="top" wrapText="1"/>
    </xf>
    <xf numFmtId="0" fontId="29" fillId="26" borderId="52" xfId="2" applyFont="1" applyFill="1" applyBorder="1" applyAlignment="1">
      <alignment horizontal="left" vertical="top" wrapText="1"/>
    </xf>
    <xf numFmtId="49" fontId="29" fillId="26" borderId="52" xfId="2" applyNumberFormat="1" applyFont="1" applyFill="1" applyBorder="1" applyAlignment="1">
      <alignment horizontal="center" vertical="top" wrapText="1"/>
    </xf>
    <xf numFmtId="166" fontId="29" fillId="26" borderId="52" xfId="2" applyNumberFormat="1" applyFont="1" applyFill="1" applyBorder="1" applyAlignment="1">
      <alignment horizontal="center" vertical="top" wrapText="1"/>
    </xf>
    <xf numFmtId="49" fontId="29" fillId="26" borderId="24" xfId="2" applyNumberFormat="1" applyFont="1" applyFill="1" applyBorder="1" applyAlignment="1">
      <alignment horizontal="left" vertical="top" wrapText="1"/>
    </xf>
    <xf numFmtId="49" fontId="11" fillId="26" borderId="15" xfId="2" quotePrefix="1" applyNumberFormat="1" applyFont="1" applyFill="1" applyBorder="1" applyAlignment="1">
      <alignment horizontal="left" vertical="top" wrapText="1"/>
    </xf>
    <xf numFmtId="49" fontId="11" fillId="26" borderId="26" xfId="2" applyNumberFormat="1" applyFont="1" applyFill="1" applyBorder="1" applyAlignment="1">
      <alignment horizontal="left" vertical="top" wrapText="1"/>
    </xf>
    <xf numFmtId="0" fontId="11" fillId="26" borderId="53" xfId="2" applyFont="1" applyFill="1" applyBorder="1" applyAlignment="1">
      <alignment horizontal="left" vertical="top" wrapText="1"/>
    </xf>
    <xf numFmtId="0" fontId="6" fillId="0" borderId="0" xfId="2" applyFill="1" applyBorder="1" applyAlignment="1">
      <alignment horizontal="left" indent="1"/>
    </xf>
    <xf numFmtId="15" fontId="10" fillId="0" borderId="0" xfId="2" applyNumberFormat="1" applyFont="1" applyFill="1" applyAlignment="1">
      <alignment horizontal="center"/>
    </xf>
    <xf numFmtId="0" fontId="6" fillId="0" borderId="0" xfId="2" applyFill="1"/>
    <xf numFmtId="0" fontId="0" fillId="0" borderId="0" xfId="0" applyFill="1"/>
    <xf numFmtId="0" fontId="56" fillId="26" borderId="0" xfId="0" applyFont="1" applyFill="1" applyAlignment="1">
      <alignment horizontal="left" vertical="top" wrapText="1"/>
    </xf>
    <xf numFmtId="0" fontId="55" fillId="26" borderId="0" xfId="0" applyFont="1" applyFill="1" applyAlignment="1">
      <alignment horizontal="left" vertical="top" wrapText="1"/>
    </xf>
    <xf numFmtId="0" fontId="57" fillId="26" borderId="0" xfId="0" applyFont="1" applyFill="1" applyAlignment="1">
      <alignment horizontal="left" vertical="top" wrapText="1"/>
    </xf>
    <xf numFmtId="15" fontId="10" fillId="0" borderId="0" xfId="2" applyNumberFormat="1" applyFont="1" applyFill="1" applyAlignment="1">
      <alignment horizontal="center"/>
    </xf>
    <xf numFmtId="0" fontId="32" fillId="26" borderId="0" xfId="0" applyFont="1" applyFill="1" applyBorder="1" applyAlignment="1">
      <alignment vertical="center" wrapText="1"/>
    </xf>
    <xf numFmtId="0" fontId="0" fillId="26" borderId="0" xfId="0" applyFill="1" applyBorder="1" applyAlignment="1">
      <alignment wrapText="1"/>
    </xf>
    <xf numFmtId="0" fontId="0" fillId="26" borderId="0" xfId="0" applyFill="1" applyBorder="1" applyAlignment="1"/>
    <xf numFmtId="0" fontId="0" fillId="26" borderId="36" xfId="0" applyFill="1" applyBorder="1" applyAlignment="1"/>
    <xf numFmtId="14" fontId="44" fillId="26" borderId="54" xfId="2" applyNumberFormat="1" applyFont="1" applyFill="1" applyBorder="1" applyAlignment="1">
      <alignment horizontal="left" vertical="top" wrapText="1"/>
    </xf>
    <xf numFmtId="0" fontId="0" fillId="26" borderId="15" xfId="0" applyFill="1" applyBorder="1" applyAlignment="1">
      <alignment horizontal="left" vertical="top" wrapText="1"/>
    </xf>
    <xf numFmtId="0" fontId="0" fillId="26" borderId="15" xfId="0" applyFill="1" applyBorder="1" applyAlignment="1">
      <alignment horizontal="left" vertical="top"/>
    </xf>
    <xf numFmtId="0" fontId="6" fillId="26" borderId="0" xfId="2" applyFill="1" applyAlignment="1"/>
    <xf numFmtId="0" fontId="0" fillId="26" borderId="0" xfId="0" applyFill="1" applyAlignment="1"/>
    <xf numFmtId="0" fontId="29" fillId="26" borderId="25" xfId="2" applyFont="1" applyFill="1" applyBorder="1" applyAlignment="1">
      <alignment horizontal="left" vertical="top" wrapText="1"/>
    </xf>
    <xf numFmtId="0" fontId="41" fillId="26" borderId="25" xfId="0" applyFont="1" applyFill="1" applyBorder="1" applyAlignment="1"/>
    <xf numFmtId="0" fontId="29" fillId="26" borderId="27" xfId="2" applyFont="1" applyFill="1" applyBorder="1" applyAlignment="1">
      <alignment horizontal="left" vertical="top" wrapText="1"/>
    </xf>
    <xf numFmtId="0" fontId="11" fillId="26" borderId="15" xfId="2" applyFont="1" applyFill="1" applyBorder="1" applyAlignment="1">
      <alignment horizontal="left" vertical="top" wrapText="1"/>
    </xf>
    <xf numFmtId="166" fontId="11" fillId="26" borderId="15" xfId="2" applyNumberFormat="1" applyFont="1" applyFill="1" applyBorder="1" applyAlignment="1">
      <alignment horizontal="left" vertical="top" wrapText="1"/>
    </xf>
    <xf numFmtId="0" fontId="41" fillId="26" borderId="15" xfId="0" applyFont="1" applyFill="1" applyBorder="1" applyAlignment="1">
      <alignment horizontal="left"/>
    </xf>
    <xf numFmtId="14" fontId="11" fillId="26" borderId="26" xfId="2" applyNumberFormat="1" applyFont="1" applyFill="1" applyBorder="1" applyAlignment="1">
      <alignment horizontal="left" vertical="top" wrapText="1"/>
    </xf>
    <xf numFmtId="0" fontId="41" fillId="26" borderId="26" xfId="0" applyFont="1" applyFill="1" applyBorder="1" applyAlignment="1">
      <alignment horizontal="left"/>
    </xf>
    <xf numFmtId="0" fontId="52" fillId="26" borderId="0" xfId="0" applyFont="1" applyFill="1" applyAlignment="1">
      <alignment horizontal="center" vertical="center"/>
    </xf>
    <xf numFmtId="0" fontId="9" fillId="26" borderId="0" xfId="2" applyFont="1" applyFill="1" applyAlignment="1">
      <alignment horizontal="center" vertical="center"/>
    </xf>
    <xf numFmtId="0" fontId="8" fillId="26" borderId="0" xfId="2" applyFont="1" applyFill="1" applyAlignment="1">
      <alignment horizontal="center" wrapText="1"/>
    </xf>
    <xf numFmtId="0" fontId="47" fillId="25" borderId="33" xfId="0" applyFont="1" applyFill="1" applyBorder="1" applyAlignment="1">
      <alignment horizontal="left" vertical="center" wrapText="1"/>
    </xf>
    <xf numFmtId="0" fontId="47" fillId="25" borderId="34" xfId="0" applyFont="1" applyFill="1" applyBorder="1" applyAlignment="1"/>
    <xf numFmtId="0" fontId="47" fillId="27" borderId="33" xfId="0" applyFont="1" applyFill="1" applyBorder="1" applyAlignment="1">
      <alignment horizontal="left" vertical="center" wrapText="1"/>
    </xf>
    <xf numFmtId="0" fontId="47" fillId="27" borderId="34" xfId="0" applyFont="1" applyFill="1" applyBorder="1" applyAlignment="1">
      <alignment horizontal="left" vertical="center" wrapText="1"/>
    </xf>
    <xf numFmtId="0" fontId="47" fillId="27" borderId="35" xfId="0" applyFont="1" applyFill="1" applyBorder="1" applyAlignment="1">
      <alignment horizontal="left" vertical="center" wrapText="1"/>
    </xf>
    <xf numFmtId="0" fontId="47" fillId="25" borderId="33" xfId="0" applyFont="1" applyFill="1" applyBorder="1" applyAlignment="1">
      <alignment horizontal="left" vertical="center"/>
    </xf>
    <xf numFmtId="0" fontId="54" fillId="26" borderId="0" xfId="0" applyFont="1" applyFill="1" applyAlignment="1" applyProtection="1">
      <alignment horizontal="center" vertical="top"/>
      <protection locked="0"/>
    </xf>
    <xf numFmtId="0" fontId="50" fillId="26" borderId="0" xfId="0" applyFont="1" applyFill="1" applyAlignment="1">
      <alignment horizontal="center" vertical="top"/>
    </xf>
    <xf numFmtId="0" fontId="51" fillId="26" borderId="0" xfId="0" applyFont="1" applyFill="1" applyAlignment="1"/>
    <xf numFmtId="0" fontId="49" fillId="26" borderId="51" xfId="0" applyFont="1" applyFill="1" applyBorder="1" applyAlignment="1">
      <alignment horizontal="center"/>
    </xf>
    <xf numFmtId="0" fontId="36" fillId="26" borderId="32" xfId="0" applyFont="1" applyFill="1" applyBorder="1" applyAlignment="1">
      <alignment wrapText="1"/>
    </xf>
    <xf numFmtId="0" fontId="47" fillId="27" borderId="32" xfId="0" applyFont="1" applyFill="1" applyBorder="1" applyAlignment="1">
      <alignment horizontal="left" vertical="center" wrapText="1"/>
    </xf>
    <xf numFmtId="0" fontId="47" fillId="27" borderId="32" xfId="0" applyFont="1" applyFill="1" applyBorder="1" applyAlignment="1">
      <alignment horizontal="left" vertical="center"/>
    </xf>
    <xf numFmtId="0" fontId="11" fillId="0" borderId="1" xfId="0" applyFont="1" applyFill="1" applyBorder="1" applyAlignment="1">
      <alignment horizontal="center" vertical="top" textRotation="90" wrapText="1"/>
    </xf>
    <xf numFmtId="0" fontId="11" fillId="0" borderId="40" xfId="0" applyFont="1" applyBorder="1" applyAlignment="1">
      <alignment horizontal="left" vertical="top" wrapText="1"/>
    </xf>
    <xf numFmtId="0" fontId="34" fillId="27" borderId="11" xfId="0" applyFont="1" applyFill="1" applyBorder="1" applyAlignment="1">
      <alignment horizontal="center" vertical="center" textRotation="180" wrapText="1"/>
    </xf>
    <xf numFmtId="0" fontId="34" fillId="27" borderId="29" xfId="0" applyFont="1" applyFill="1" applyBorder="1" applyAlignment="1">
      <alignment horizontal="center" vertical="center" textRotation="180" wrapText="1"/>
    </xf>
    <xf numFmtId="0" fontId="32" fillId="0" borderId="29" xfId="0" applyFont="1" applyBorder="1" applyAlignment="1">
      <alignment horizontal="center" vertical="center" textRotation="180" wrapText="1"/>
    </xf>
    <xf numFmtId="0" fontId="11" fillId="28" borderId="1" xfId="0" applyFont="1" applyFill="1" applyBorder="1" applyAlignment="1">
      <alignment vertical="top"/>
    </xf>
    <xf numFmtId="0" fontId="32" fillId="0" borderId="1" xfId="0" applyFont="1" applyBorder="1" applyAlignment="1"/>
    <xf numFmtId="0" fontId="11" fillId="28" borderId="15" xfId="0" applyFont="1" applyFill="1" applyBorder="1" applyAlignment="1">
      <alignment vertical="top"/>
    </xf>
    <xf numFmtId="0" fontId="32" fillId="0" borderId="15" xfId="0" applyFont="1" applyBorder="1" applyAlignment="1"/>
    <xf numFmtId="0" fontId="32" fillId="0" borderId="13" xfId="0" applyFont="1" applyBorder="1" applyAlignment="1"/>
    <xf numFmtId="0" fontId="33" fillId="24" borderId="30" xfId="0" applyFont="1" applyFill="1" applyBorder="1" applyAlignment="1">
      <alignment horizontal="right" vertical="top" wrapText="1"/>
    </xf>
    <xf numFmtId="0" fontId="32" fillId="0" borderId="31" xfId="0" applyFont="1" applyBorder="1" applyAlignment="1">
      <alignment vertical="top"/>
    </xf>
    <xf numFmtId="0" fontId="29" fillId="24" borderId="30" xfId="0" applyFont="1" applyFill="1" applyBorder="1" applyAlignment="1">
      <alignment horizontal="right" vertical="top" wrapText="1"/>
    </xf>
    <xf numFmtId="0" fontId="33" fillId="0" borderId="12" xfId="0" applyFont="1" applyBorder="1" applyAlignment="1">
      <alignment vertical="top" wrapText="1"/>
    </xf>
    <xf numFmtId="0" fontId="33" fillId="0" borderId="13" xfId="0" applyFont="1" applyBorder="1" applyAlignment="1">
      <alignment vertical="top"/>
    </xf>
    <xf numFmtId="0" fontId="32" fillId="0" borderId="12" xfId="0" applyFont="1" applyBorder="1" applyAlignment="1">
      <alignment vertical="top" wrapText="1"/>
    </xf>
    <xf numFmtId="0" fontId="32" fillId="0" borderId="15" xfId="0" applyFont="1" applyBorder="1" applyAlignment="1">
      <alignment vertical="top"/>
    </xf>
    <xf numFmtId="0" fontId="32" fillId="0" borderId="13" xfId="0" applyFont="1" applyBorder="1" applyAlignment="1">
      <alignment vertical="top"/>
    </xf>
    <xf numFmtId="0" fontId="29" fillId="0" borderId="12" xfId="0" applyFont="1" applyFill="1" applyBorder="1" applyAlignment="1">
      <alignment horizontal="left" vertical="top" wrapText="1"/>
    </xf>
    <xf numFmtId="0" fontId="11" fillId="0" borderId="12" xfId="0" applyFont="1" applyFill="1" applyBorder="1" applyAlignment="1">
      <alignment horizontal="left" vertical="top" wrapText="1"/>
    </xf>
    <xf numFmtId="49" fontId="11" fillId="0" borderId="1" xfId="0" applyNumberFormat="1" applyFont="1" applyBorder="1" applyAlignment="1">
      <alignment horizontal="center" vertical="top" textRotation="90" wrapText="1"/>
    </xf>
    <xf numFmtId="0" fontId="11" fillId="0" borderId="1" xfId="0" applyFont="1" applyBorder="1" applyAlignment="1">
      <alignment horizontal="left" vertical="top" wrapText="1"/>
    </xf>
    <xf numFmtId="0" fontId="11" fillId="0" borderId="11" xfId="0" applyFont="1" applyFill="1" applyBorder="1" applyAlignment="1">
      <alignment horizontal="center" vertical="top" textRotation="90" wrapText="1"/>
    </xf>
    <xf numFmtId="0" fontId="11" fillId="0" borderId="29" xfId="0" applyFont="1" applyFill="1" applyBorder="1" applyAlignment="1">
      <alignment horizontal="center" vertical="top" textRotation="90" wrapText="1"/>
    </xf>
    <xf numFmtId="0" fontId="11" fillId="0" borderId="14" xfId="0" applyFont="1" applyFill="1" applyBorder="1" applyAlignment="1">
      <alignment horizontal="center" vertical="top" textRotation="90" wrapText="1"/>
    </xf>
    <xf numFmtId="0" fontId="11" fillId="0" borderId="15" xfId="0" applyFont="1" applyFill="1" applyBorder="1" applyAlignment="1">
      <alignment horizontal="left" vertical="top" wrapText="1"/>
    </xf>
    <xf numFmtId="0" fontId="11" fillId="0" borderId="13" xfId="0" applyFont="1" applyFill="1" applyBorder="1" applyAlignment="1">
      <alignment horizontal="left" vertical="top" wrapText="1"/>
    </xf>
    <xf numFmtId="49" fontId="11" fillId="0" borderId="11" xfId="0" applyNumberFormat="1" applyFont="1" applyFill="1" applyBorder="1" applyAlignment="1">
      <alignment horizontal="center" vertical="top" textRotation="90" wrapText="1"/>
    </xf>
    <xf numFmtId="49" fontId="11" fillId="0" borderId="29" xfId="0" applyNumberFormat="1" applyFont="1" applyFill="1" applyBorder="1" applyAlignment="1">
      <alignment horizontal="center" vertical="top" textRotation="90" wrapText="1"/>
    </xf>
    <xf numFmtId="49" fontId="11" fillId="0" borderId="14" xfId="0" applyNumberFormat="1" applyFont="1" applyFill="1" applyBorder="1" applyAlignment="1">
      <alignment horizontal="center" vertical="top" textRotation="90" wrapText="1"/>
    </xf>
    <xf numFmtId="0" fontId="11" fillId="0" borderId="11" xfId="0" applyFont="1" applyFill="1" applyBorder="1" applyAlignment="1">
      <alignment horizontal="left" vertical="top" wrapText="1"/>
    </xf>
    <xf numFmtId="0" fontId="11" fillId="0" borderId="29" xfId="0" applyFont="1" applyFill="1" applyBorder="1" applyAlignment="1">
      <alignment horizontal="left" vertical="top" wrapText="1"/>
    </xf>
    <xf numFmtId="0" fontId="11" fillId="0" borderId="14" xfId="0" applyFont="1" applyFill="1" applyBorder="1" applyAlignment="1">
      <alignment horizontal="left" vertical="top" wrapText="1"/>
    </xf>
    <xf numFmtId="49" fontId="11" fillId="0" borderId="11" xfId="0" applyNumberFormat="1" applyFont="1" applyBorder="1" applyAlignment="1">
      <alignment horizontal="center" vertical="top" textRotation="90" wrapText="1"/>
    </xf>
    <xf numFmtId="49" fontId="11" fillId="0" borderId="29" xfId="0" applyNumberFormat="1" applyFont="1" applyBorder="1" applyAlignment="1">
      <alignment horizontal="center" vertical="top" textRotation="90" wrapText="1"/>
    </xf>
    <xf numFmtId="49" fontId="11" fillId="0" borderId="14" xfId="0" applyNumberFormat="1" applyFont="1" applyBorder="1" applyAlignment="1">
      <alignment horizontal="center" vertical="top" textRotation="90" wrapText="1"/>
    </xf>
    <xf numFmtId="0" fontId="32" fillId="0" borderId="14" xfId="0" applyFont="1" applyBorder="1" applyAlignment="1">
      <alignment horizontal="center" vertical="top" textRotation="90" wrapText="1"/>
    </xf>
    <xf numFmtId="0" fontId="32" fillId="0" borderId="14" xfId="0" applyFont="1" applyBorder="1" applyAlignment="1">
      <alignment horizontal="left" vertical="top" wrapText="1"/>
    </xf>
    <xf numFmtId="0" fontId="11" fillId="28" borderId="15" xfId="0" applyFont="1" applyFill="1" applyBorder="1" applyAlignment="1">
      <alignment vertical="top" wrapText="1"/>
    </xf>
    <xf numFmtId="0" fontId="0" fillId="0" borderId="13" xfId="0" applyBorder="1" applyAlignment="1"/>
    <xf numFmtId="49" fontId="11" fillId="26" borderId="11" xfId="0" applyNumberFormat="1" applyFont="1" applyFill="1" applyBorder="1" applyAlignment="1">
      <alignment horizontal="center" vertical="top" textRotation="90" wrapText="1"/>
    </xf>
    <xf numFmtId="49" fontId="11" fillId="26" borderId="29" xfId="0" applyNumberFormat="1" applyFont="1" applyFill="1" applyBorder="1" applyAlignment="1">
      <alignment horizontal="center" vertical="top" textRotation="90" wrapText="1"/>
    </xf>
    <xf numFmtId="49" fontId="11" fillId="26" borderId="14" xfId="0" applyNumberFormat="1" applyFont="1" applyFill="1" applyBorder="1" applyAlignment="1">
      <alignment horizontal="center" vertical="top" textRotation="90" wrapText="1"/>
    </xf>
    <xf numFmtId="0" fontId="11" fillId="0" borderId="11" xfId="0" applyFont="1" applyBorder="1" applyAlignment="1">
      <alignment horizontal="left" vertical="top" wrapText="1"/>
    </xf>
    <xf numFmtId="0" fontId="11" fillId="0" borderId="29" xfId="0" applyFont="1" applyBorder="1" applyAlignment="1">
      <alignment horizontal="left" vertical="top" wrapText="1"/>
    </xf>
    <xf numFmtId="0" fontId="11" fillId="0" borderId="14" xfId="0" applyFont="1" applyBorder="1" applyAlignment="1">
      <alignment horizontal="left" vertical="top" wrapText="1"/>
    </xf>
    <xf numFmtId="0" fontId="11" fillId="28" borderId="12" xfId="0" applyFont="1" applyFill="1" applyBorder="1" applyAlignment="1">
      <alignment vertical="top"/>
    </xf>
    <xf numFmtId="0" fontId="41" fillId="0" borderId="15" xfId="0" applyFont="1" applyBorder="1" applyAlignment="1"/>
    <xf numFmtId="0" fontId="41" fillId="0" borderId="13" xfId="0" applyFont="1" applyBorder="1" applyAlignment="1"/>
    <xf numFmtId="0" fontId="11" fillId="28" borderId="28" xfId="0" applyFont="1" applyFill="1" applyBorder="1" applyAlignment="1">
      <alignment vertical="top"/>
    </xf>
    <xf numFmtId="0" fontId="41" fillId="0" borderId="28" xfId="0" applyFont="1" applyBorder="1" applyAlignment="1"/>
    <xf numFmtId="0" fontId="41" fillId="0" borderId="37" xfId="0" applyFont="1" applyBorder="1" applyAlignment="1"/>
    <xf numFmtId="0" fontId="11" fillId="28" borderId="13" xfId="0" applyFont="1" applyFill="1" applyBorder="1" applyAlignment="1">
      <alignment vertical="top"/>
    </xf>
    <xf numFmtId="0" fontId="11" fillId="28" borderId="13" xfId="0" applyFont="1" applyFill="1" applyBorder="1" applyAlignment="1">
      <alignment vertical="top" wrapText="1"/>
    </xf>
    <xf numFmtId="0" fontId="11" fillId="26" borderId="12" xfId="0" applyFont="1" applyFill="1" applyBorder="1" applyAlignment="1">
      <alignment horizontal="left" vertical="top" wrapText="1"/>
    </xf>
    <xf numFmtId="0" fontId="11" fillId="26" borderId="15" xfId="0" applyFont="1" applyFill="1" applyBorder="1" applyAlignment="1">
      <alignment horizontal="left" vertical="top" wrapText="1"/>
    </xf>
    <xf numFmtId="0" fontId="11" fillId="26" borderId="13" xfId="0" applyFont="1" applyFill="1" applyBorder="1" applyAlignment="1">
      <alignment horizontal="left" vertical="top" wrapText="1"/>
    </xf>
    <xf numFmtId="0" fontId="32" fillId="0" borderId="12" xfId="0" applyFont="1" applyFill="1" applyBorder="1" applyAlignment="1">
      <alignment horizontal="left" vertical="top" wrapText="1"/>
    </xf>
    <xf numFmtId="0" fontId="32" fillId="26" borderId="15" xfId="0" applyFont="1" applyFill="1" applyBorder="1" applyAlignment="1">
      <alignment horizontal="left" vertical="top" wrapText="1"/>
    </xf>
    <xf numFmtId="0" fontId="0" fillId="26" borderId="13" xfId="0" applyFill="1" applyBorder="1" applyAlignment="1">
      <alignment horizontal="left" vertical="top" wrapText="1"/>
    </xf>
  </cellXfs>
  <cellStyles count="799">
    <cellStyle name="20% - Accent1 2" xfId="5"/>
    <cellStyle name="20% - Accent1 2 2" xfId="241"/>
    <cellStyle name="20% - Accent1 2_IHI" xfId="269"/>
    <cellStyle name="20% - Accent1 3" xfId="4"/>
    <cellStyle name="20% - Accent2 2" xfId="7"/>
    <cellStyle name="20% - Accent2 2 2" xfId="242"/>
    <cellStyle name="20% - Accent2 2_IHI" xfId="268"/>
    <cellStyle name="20% - Accent2 3" xfId="6"/>
    <cellStyle name="20% - Accent3 2" xfId="9"/>
    <cellStyle name="20% - Accent3 2 2" xfId="243"/>
    <cellStyle name="20% - Accent3 2_IHI" xfId="267"/>
    <cellStyle name="20% - Accent3 3" xfId="8"/>
    <cellStyle name="20% - Accent4 2" xfId="11"/>
    <cellStyle name="20% - Accent4 2 2" xfId="244"/>
    <cellStyle name="20% - Accent4 2_IHI" xfId="263"/>
    <cellStyle name="20% - Accent4 3" xfId="10"/>
    <cellStyle name="20% - Accent5 2" xfId="13"/>
    <cellStyle name="20% - Accent5 2 2" xfId="245"/>
    <cellStyle name="20% - Accent5 2_IHI" xfId="261"/>
    <cellStyle name="20% - Accent5 3" xfId="12"/>
    <cellStyle name="20% - Accent6 2" xfId="15"/>
    <cellStyle name="20% - Accent6 2 2" xfId="246"/>
    <cellStyle name="20% - Accent6 2_IHI" xfId="262"/>
    <cellStyle name="20% - Accent6 3" xfId="14"/>
    <cellStyle name="40% - Accent1 2" xfId="17"/>
    <cellStyle name="40% - Accent1 2 2" xfId="247"/>
    <cellStyle name="40% - Accent1 2_IHI" xfId="260"/>
    <cellStyle name="40% - Accent1 3" xfId="16"/>
    <cellStyle name="40% - Accent2 2" xfId="19"/>
    <cellStyle name="40% - Accent2 2 2" xfId="248"/>
    <cellStyle name="40% - Accent2 2_IHI" xfId="259"/>
    <cellStyle name="40% - Accent2 3" xfId="18"/>
    <cellStyle name="40% - Accent3 2" xfId="21"/>
    <cellStyle name="40% - Accent3 2 2" xfId="249"/>
    <cellStyle name="40% - Accent3 2_IHI" xfId="258"/>
    <cellStyle name="40% - Accent3 3" xfId="20"/>
    <cellStyle name="40% - Accent4 2" xfId="23"/>
    <cellStyle name="40% - Accent4 2 2" xfId="250"/>
    <cellStyle name="40% - Accent4 2_IHI" xfId="264"/>
    <cellStyle name="40% - Accent4 3" xfId="22"/>
    <cellStyle name="40% - Accent5 2" xfId="25"/>
    <cellStyle name="40% - Accent5 2 2" xfId="251"/>
    <cellStyle name="40% - Accent5 2_IHI" xfId="265"/>
    <cellStyle name="40% - Accent5 3" xfId="24"/>
    <cellStyle name="40% - Accent6 2" xfId="27"/>
    <cellStyle name="40% - Accent6 2 2" xfId="252"/>
    <cellStyle name="40% - Accent6 2_IHI" xfId="266"/>
    <cellStyle name="40% - Accent6 3" xfId="26"/>
    <cellStyle name="60% - Accent1 2" xfId="29"/>
    <cellStyle name="60% - Accent1 3" xfId="28"/>
    <cellStyle name="60% - Accent2 2" xfId="31"/>
    <cellStyle name="60% - Accent2 3" xfId="30"/>
    <cellStyle name="60% - Accent3 2" xfId="33"/>
    <cellStyle name="60% - Accent3 3" xfId="32"/>
    <cellStyle name="60% - Accent4 2" xfId="35"/>
    <cellStyle name="60% - Accent4 3" xfId="34"/>
    <cellStyle name="60% - Accent5 2" xfId="37"/>
    <cellStyle name="60% - Accent5 3" xfId="36"/>
    <cellStyle name="60% - Accent6 2" xfId="39"/>
    <cellStyle name="60% - Accent6 3" xfId="38"/>
    <cellStyle name="Accent1 2" xfId="41"/>
    <cellStyle name="Accent1 3" xfId="40"/>
    <cellStyle name="Accent2 2" xfId="43"/>
    <cellStyle name="Accent2 3" xfId="42"/>
    <cellStyle name="Accent3 2" xfId="45"/>
    <cellStyle name="Accent3 3" xfId="44"/>
    <cellStyle name="Accent4 2" xfId="47"/>
    <cellStyle name="Accent4 3" xfId="46"/>
    <cellStyle name="Accent5 2" xfId="49"/>
    <cellStyle name="Accent5 3" xfId="48"/>
    <cellStyle name="Accent6 2" xfId="51"/>
    <cellStyle name="Accent6 3" xfId="50"/>
    <cellStyle name="Bad 2" xfId="53"/>
    <cellStyle name="Bad 3" xfId="52"/>
    <cellStyle name="Bad 4" xfId="281"/>
    <cellStyle name="Calculation 2" xfId="55"/>
    <cellStyle name="Calculation 2 2" xfId="95"/>
    <cellStyle name="Calculation 2 2 2" xfId="130"/>
    <cellStyle name="Calculation 2 2 2 2" xfId="189"/>
    <cellStyle name="Calculation 2 2 2 2 2" xfId="391"/>
    <cellStyle name="Calculation 2 2 2 2 2 2" xfId="578"/>
    <cellStyle name="Calculation 2 2 2 2 2 3" xfId="747"/>
    <cellStyle name="Calculation 2 2 2 3" xfId="333"/>
    <cellStyle name="Calculation 2 2 2 3 2" xfId="520"/>
    <cellStyle name="Calculation 2 2 2 3 3" xfId="689"/>
    <cellStyle name="Calculation 2 2 3" xfId="149"/>
    <cellStyle name="Calculation 2 2 3 2" xfId="208"/>
    <cellStyle name="Calculation 2 2 3 2 2" xfId="410"/>
    <cellStyle name="Calculation 2 2 3 2 2 2" xfId="597"/>
    <cellStyle name="Calculation 2 2 3 2 2 3" xfId="766"/>
    <cellStyle name="Calculation 2 2 3 3" xfId="352"/>
    <cellStyle name="Calculation 2 2 3 3 2" xfId="539"/>
    <cellStyle name="Calculation 2 2 3 3 3" xfId="708"/>
    <cellStyle name="Calculation 2 2 4" xfId="236"/>
    <cellStyle name="Calculation 2 2 4 2" xfId="430"/>
    <cellStyle name="Calculation 2 2 4 2 2" xfId="617"/>
    <cellStyle name="Calculation 2 2 4 2 3" xfId="786"/>
    <cellStyle name="Calculation 2 2 4 3" xfId="450"/>
    <cellStyle name="Calculation 2 2 4 4" xfId="456"/>
    <cellStyle name="Calculation 2 2 5" xfId="298"/>
    <cellStyle name="Calculation 2 2 5 2" xfId="485"/>
    <cellStyle name="Calculation 2 2 5 3" xfId="654"/>
    <cellStyle name="Calculation 2 3" xfId="105"/>
    <cellStyle name="Calculation 2 3 2" xfId="164"/>
    <cellStyle name="Calculation 2 3 2 2" xfId="366"/>
    <cellStyle name="Calculation 2 3 2 2 2" xfId="553"/>
    <cellStyle name="Calculation 2 3 2 2 3" xfId="722"/>
    <cellStyle name="Calculation 2 3 3" xfId="308"/>
    <cellStyle name="Calculation 2 3 3 2" xfId="495"/>
    <cellStyle name="Calculation 2 3 3 3" xfId="664"/>
    <cellStyle name="Calculation 2 4" xfId="115"/>
    <cellStyle name="Calculation 2 4 2" xfId="174"/>
    <cellStyle name="Calculation 2 4 2 2" xfId="376"/>
    <cellStyle name="Calculation 2 4 2 2 2" xfId="563"/>
    <cellStyle name="Calculation 2 4 2 2 3" xfId="732"/>
    <cellStyle name="Calculation 2 4 3" xfId="318"/>
    <cellStyle name="Calculation 2 4 3 2" xfId="505"/>
    <cellStyle name="Calculation 2 4 3 3" xfId="674"/>
    <cellStyle name="Calculation 2 5" xfId="140"/>
    <cellStyle name="Calculation 2 5 2" xfId="199"/>
    <cellStyle name="Calculation 2 5 2 2" xfId="401"/>
    <cellStyle name="Calculation 2 5 2 2 2" xfId="588"/>
    <cellStyle name="Calculation 2 5 2 2 3" xfId="757"/>
    <cellStyle name="Calculation 2 5 3" xfId="343"/>
    <cellStyle name="Calculation 2 5 3 2" xfId="530"/>
    <cellStyle name="Calculation 2 5 3 3" xfId="699"/>
    <cellStyle name="Calculation 2 6" xfId="230"/>
    <cellStyle name="Calculation 2 6 2" xfId="424"/>
    <cellStyle name="Calculation 2 6 2 2" xfId="611"/>
    <cellStyle name="Calculation 2 6 2 3" xfId="780"/>
    <cellStyle name="Calculation 2 6 3" xfId="444"/>
    <cellStyle name="Calculation 2 6 4" xfId="226"/>
    <cellStyle name="Calculation 2 7" xfId="283"/>
    <cellStyle name="Calculation 2 7 2" xfId="470"/>
    <cellStyle name="Calculation 2 7 3" xfId="639"/>
    <cellStyle name="Calculation 3" xfId="54"/>
    <cellStyle name="Calculation 3 2" xfId="94"/>
    <cellStyle name="Calculation 3 2 2" xfId="129"/>
    <cellStyle name="Calculation 3 2 2 2" xfId="188"/>
    <cellStyle name="Calculation 3 2 2 2 2" xfId="390"/>
    <cellStyle name="Calculation 3 2 2 2 2 2" xfId="577"/>
    <cellStyle name="Calculation 3 2 2 2 2 3" xfId="746"/>
    <cellStyle name="Calculation 3 2 2 3" xfId="332"/>
    <cellStyle name="Calculation 3 2 2 3 2" xfId="519"/>
    <cellStyle name="Calculation 3 2 2 3 3" xfId="688"/>
    <cellStyle name="Calculation 3 2 3" xfId="148"/>
    <cellStyle name="Calculation 3 2 3 2" xfId="207"/>
    <cellStyle name="Calculation 3 2 3 2 2" xfId="409"/>
    <cellStyle name="Calculation 3 2 3 2 2 2" xfId="596"/>
    <cellStyle name="Calculation 3 2 3 2 2 3" xfId="765"/>
    <cellStyle name="Calculation 3 2 3 3" xfId="351"/>
    <cellStyle name="Calculation 3 2 3 3 2" xfId="538"/>
    <cellStyle name="Calculation 3 2 3 3 3" xfId="707"/>
    <cellStyle name="Calculation 3 2 4" xfId="235"/>
    <cellStyle name="Calculation 3 2 4 2" xfId="429"/>
    <cellStyle name="Calculation 3 2 4 2 2" xfId="616"/>
    <cellStyle name="Calculation 3 2 4 2 3" xfId="785"/>
    <cellStyle name="Calculation 3 2 4 3" xfId="449"/>
    <cellStyle name="Calculation 3 2 4 4" xfId="458"/>
    <cellStyle name="Calculation 3 2 5" xfId="297"/>
    <cellStyle name="Calculation 3 2 5 2" xfId="484"/>
    <cellStyle name="Calculation 3 2 5 3" xfId="653"/>
    <cellStyle name="Calculation 3 3" xfId="104"/>
    <cellStyle name="Calculation 3 3 2" xfId="163"/>
    <cellStyle name="Calculation 3 3 2 2" xfId="365"/>
    <cellStyle name="Calculation 3 3 2 2 2" xfId="552"/>
    <cellStyle name="Calculation 3 3 2 2 3" xfId="721"/>
    <cellStyle name="Calculation 3 3 3" xfId="307"/>
    <cellStyle name="Calculation 3 3 3 2" xfId="494"/>
    <cellStyle name="Calculation 3 3 3 3" xfId="663"/>
    <cellStyle name="Calculation 3 4" xfId="114"/>
    <cellStyle name="Calculation 3 4 2" xfId="173"/>
    <cellStyle name="Calculation 3 4 2 2" xfId="375"/>
    <cellStyle name="Calculation 3 4 2 2 2" xfId="562"/>
    <cellStyle name="Calculation 3 4 2 2 3" xfId="731"/>
    <cellStyle name="Calculation 3 4 3" xfId="317"/>
    <cellStyle name="Calculation 3 4 3 2" xfId="504"/>
    <cellStyle name="Calculation 3 4 3 3" xfId="673"/>
    <cellStyle name="Calculation 3 5" xfId="139"/>
    <cellStyle name="Calculation 3 5 2" xfId="198"/>
    <cellStyle name="Calculation 3 5 2 2" xfId="400"/>
    <cellStyle name="Calculation 3 5 2 2 2" xfId="587"/>
    <cellStyle name="Calculation 3 5 2 2 3" xfId="756"/>
    <cellStyle name="Calculation 3 5 3" xfId="342"/>
    <cellStyle name="Calculation 3 5 3 2" xfId="529"/>
    <cellStyle name="Calculation 3 5 3 3" xfId="698"/>
    <cellStyle name="Calculation 3 6" xfId="229"/>
    <cellStyle name="Calculation 3 6 2" xfId="423"/>
    <cellStyle name="Calculation 3 6 2 2" xfId="610"/>
    <cellStyle name="Calculation 3 6 2 3" xfId="779"/>
    <cellStyle name="Calculation 3 6 3" xfId="443"/>
    <cellStyle name="Calculation 3 6 4" xfId="223"/>
    <cellStyle name="Calculation 3 7" xfId="282"/>
    <cellStyle name="Calculation 3 7 2" xfId="469"/>
    <cellStyle name="Calculation 3 7 3" xfId="638"/>
    <cellStyle name="Calculation 4" xfId="89"/>
    <cellStyle name="Calculation 4 2" xfId="124"/>
    <cellStyle name="Calculation 4 2 2" xfId="183"/>
    <cellStyle name="Calculation 4 2 2 2" xfId="385"/>
    <cellStyle name="Calculation 4 2 2 2 2" xfId="572"/>
    <cellStyle name="Calculation 4 2 2 2 3" xfId="741"/>
    <cellStyle name="Calculation 4 2 3" xfId="327"/>
    <cellStyle name="Calculation 4 2 3 2" xfId="514"/>
    <cellStyle name="Calculation 4 2 3 3" xfId="683"/>
    <cellStyle name="Calculation 4 3" xfId="143"/>
    <cellStyle name="Calculation 4 3 2" xfId="202"/>
    <cellStyle name="Calculation 4 3 2 2" xfId="404"/>
    <cellStyle name="Calculation 4 3 2 2 2" xfId="591"/>
    <cellStyle name="Calculation 4 3 2 2 3" xfId="760"/>
    <cellStyle name="Calculation 4 3 3" xfId="346"/>
    <cellStyle name="Calculation 4 3 3 2" xfId="533"/>
    <cellStyle name="Calculation 4 3 3 3" xfId="702"/>
    <cellStyle name="Calculation 4 4" xfId="292"/>
    <cellStyle name="Calculation 4 4 2" xfId="479"/>
    <cellStyle name="Calculation 4 4 3" xfId="648"/>
    <cellStyle name="Check Cell 2" xfId="57"/>
    <cellStyle name="Check Cell 3" xfId="56"/>
    <cellStyle name="Explanatory Text 2" xfId="59"/>
    <cellStyle name="Explanatory Text 3" xfId="60"/>
    <cellStyle name="Explanatory Text 4" xfId="58"/>
    <cellStyle name="Good 2" xfId="62"/>
    <cellStyle name="Good 3" xfId="61"/>
    <cellStyle name="Heading 1 2" xfId="64"/>
    <cellStyle name="Heading 1 3" xfId="63"/>
    <cellStyle name="Heading 2 2" xfId="66"/>
    <cellStyle name="Heading 2 3" xfId="65"/>
    <cellStyle name="Heading 3 2" xfId="68"/>
    <cellStyle name="Heading 3 3" xfId="67"/>
    <cellStyle name="Heading 4 2" xfId="70"/>
    <cellStyle name="Heading 4 3" xfId="69"/>
    <cellStyle name="Input 2" xfId="72"/>
    <cellStyle name="Input 2 2" xfId="97"/>
    <cellStyle name="Input 2 2 2" xfId="132"/>
    <cellStyle name="Input 2 2 2 2" xfId="191"/>
    <cellStyle name="Input 2 2 2 2 2" xfId="393"/>
    <cellStyle name="Input 2 2 2 2 2 2" xfId="580"/>
    <cellStyle name="Input 2 2 2 2 2 3" xfId="749"/>
    <cellStyle name="Input 2 2 2 3" xfId="335"/>
    <cellStyle name="Input 2 2 2 3 2" xfId="522"/>
    <cellStyle name="Input 2 2 2 3 3" xfId="691"/>
    <cellStyle name="Input 2 2 3" xfId="151"/>
    <cellStyle name="Input 2 2 3 2" xfId="210"/>
    <cellStyle name="Input 2 2 3 2 2" xfId="412"/>
    <cellStyle name="Input 2 2 3 2 2 2" xfId="599"/>
    <cellStyle name="Input 2 2 3 2 2 3" xfId="768"/>
    <cellStyle name="Input 2 2 3 3" xfId="354"/>
    <cellStyle name="Input 2 2 3 3 2" xfId="541"/>
    <cellStyle name="Input 2 2 3 3 3" xfId="710"/>
    <cellStyle name="Input 2 2 4" xfId="238"/>
    <cellStyle name="Input 2 2 4 2" xfId="432"/>
    <cellStyle name="Input 2 2 4 2 2" xfId="619"/>
    <cellStyle name="Input 2 2 4 2 3" xfId="788"/>
    <cellStyle name="Input 2 2 4 3" xfId="452"/>
    <cellStyle name="Input 2 2 4 4" xfId="225"/>
    <cellStyle name="Input 2 2 5" xfId="300"/>
    <cellStyle name="Input 2 2 5 2" xfId="487"/>
    <cellStyle name="Input 2 2 5 3" xfId="656"/>
    <cellStyle name="Input 2 3" xfId="107"/>
    <cellStyle name="Input 2 3 2" xfId="166"/>
    <cellStyle name="Input 2 3 2 2" xfId="368"/>
    <cellStyle name="Input 2 3 2 2 2" xfId="555"/>
    <cellStyle name="Input 2 3 2 2 3" xfId="724"/>
    <cellStyle name="Input 2 3 3" xfId="310"/>
    <cellStyle name="Input 2 3 3 2" xfId="497"/>
    <cellStyle name="Input 2 3 3 3" xfId="666"/>
    <cellStyle name="Input 2 4" xfId="117"/>
    <cellStyle name="Input 2 4 2" xfId="176"/>
    <cellStyle name="Input 2 4 2 2" xfId="378"/>
    <cellStyle name="Input 2 4 2 2 2" xfId="565"/>
    <cellStyle name="Input 2 4 2 2 3" xfId="734"/>
    <cellStyle name="Input 2 4 3" xfId="320"/>
    <cellStyle name="Input 2 4 3 2" xfId="507"/>
    <cellStyle name="Input 2 4 3 3" xfId="676"/>
    <cellStyle name="Input 2 5" xfId="142"/>
    <cellStyle name="Input 2 5 2" xfId="201"/>
    <cellStyle name="Input 2 5 2 2" xfId="403"/>
    <cellStyle name="Input 2 5 2 2 2" xfId="590"/>
    <cellStyle name="Input 2 5 2 2 3" xfId="759"/>
    <cellStyle name="Input 2 5 3" xfId="345"/>
    <cellStyle name="Input 2 5 3 2" xfId="532"/>
    <cellStyle name="Input 2 5 3 3" xfId="701"/>
    <cellStyle name="Input 2 6" xfId="232"/>
    <cellStyle name="Input 2 6 2" xfId="426"/>
    <cellStyle name="Input 2 6 2 2" xfId="613"/>
    <cellStyle name="Input 2 6 2 3" xfId="782"/>
    <cellStyle name="Input 2 6 3" xfId="446"/>
    <cellStyle name="Input 2 6 4" xfId="457"/>
    <cellStyle name="Input 2 7" xfId="285"/>
    <cellStyle name="Input 2 7 2" xfId="472"/>
    <cellStyle name="Input 2 7 3" xfId="641"/>
    <cellStyle name="Input 3" xfId="71"/>
    <cellStyle name="Input 3 2" xfId="96"/>
    <cellStyle name="Input 3 2 2" xfId="131"/>
    <cellStyle name="Input 3 2 2 2" xfId="190"/>
    <cellStyle name="Input 3 2 2 2 2" xfId="392"/>
    <cellStyle name="Input 3 2 2 2 2 2" xfId="579"/>
    <cellStyle name="Input 3 2 2 2 2 3" xfId="748"/>
    <cellStyle name="Input 3 2 2 3" xfId="334"/>
    <cellStyle name="Input 3 2 2 3 2" xfId="521"/>
    <cellStyle name="Input 3 2 2 3 3" xfId="690"/>
    <cellStyle name="Input 3 2 3" xfId="150"/>
    <cellStyle name="Input 3 2 3 2" xfId="209"/>
    <cellStyle name="Input 3 2 3 2 2" xfId="411"/>
    <cellStyle name="Input 3 2 3 2 2 2" xfId="598"/>
    <cellStyle name="Input 3 2 3 2 2 3" xfId="767"/>
    <cellStyle name="Input 3 2 3 3" xfId="353"/>
    <cellStyle name="Input 3 2 3 3 2" xfId="540"/>
    <cellStyle name="Input 3 2 3 3 3" xfId="709"/>
    <cellStyle name="Input 3 2 4" xfId="237"/>
    <cellStyle name="Input 3 2 4 2" xfId="431"/>
    <cellStyle name="Input 3 2 4 2 2" xfId="618"/>
    <cellStyle name="Input 3 2 4 2 3" xfId="787"/>
    <cellStyle name="Input 3 2 4 3" xfId="451"/>
    <cellStyle name="Input 3 2 4 4" xfId="228"/>
    <cellStyle name="Input 3 2 5" xfId="299"/>
    <cellStyle name="Input 3 2 5 2" xfId="486"/>
    <cellStyle name="Input 3 2 5 3" xfId="655"/>
    <cellStyle name="Input 3 3" xfId="106"/>
    <cellStyle name="Input 3 3 2" xfId="165"/>
    <cellStyle name="Input 3 3 2 2" xfId="367"/>
    <cellStyle name="Input 3 3 2 2 2" xfId="554"/>
    <cellStyle name="Input 3 3 2 2 3" xfId="723"/>
    <cellStyle name="Input 3 3 3" xfId="309"/>
    <cellStyle name="Input 3 3 3 2" xfId="496"/>
    <cellStyle name="Input 3 3 3 3" xfId="665"/>
    <cellStyle name="Input 3 4" xfId="116"/>
    <cellStyle name="Input 3 4 2" xfId="175"/>
    <cellStyle name="Input 3 4 2 2" xfId="377"/>
    <cellStyle name="Input 3 4 2 2 2" xfId="564"/>
    <cellStyle name="Input 3 4 2 2 3" xfId="733"/>
    <cellStyle name="Input 3 4 3" xfId="319"/>
    <cellStyle name="Input 3 4 3 2" xfId="506"/>
    <cellStyle name="Input 3 4 3 3" xfId="675"/>
    <cellStyle name="Input 3 5" xfId="141"/>
    <cellStyle name="Input 3 5 2" xfId="200"/>
    <cellStyle name="Input 3 5 2 2" xfId="402"/>
    <cellStyle name="Input 3 5 2 2 2" xfId="589"/>
    <cellStyle name="Input 3 5 2 2 3" xfId="758"/>
    <cellStyle name="Input 3 5 3" xfId="344"/>
    <cellStyle name="Input 3 5 3 2" xfId="531"/>
    <cellStyle name="Input 3 5 3 3" xfId="700"/>
    <cellStyle name="Input 3 6" xfId="231"/>
    <cellStyle name="Input 3 6 2" xfId="425"/>
    <cellStyle name="Input 3 6 2 2" xfId="612"/>
    <cellStyle name="Input 3 6 2 3" xfId="781"/>
    <cellStyle name="Input 3 6 3" xfId="445"/>
    <cellStyle name="Input 3 6 4" xfId="459"/>
    <cellStyle name="Input 3 7" xfId="284"/>
    <cellStyle name="Input 3 7 2" xfId="471"/>
    <cellStyle name="Input 3 7 3" xfId="640"/>
    <cellStyle name="Input 4" xfId="90"/>
    <cellStyle name="Input 4 2" xfId="125"/>
    <cellStyle name="Input 4 2 2" xfId="184"/>
    <cellStyle name="Input 4 2 2 2" xfId="386"/>
    <cellStyle name="Input 4 2 2 2 2" xfId="573"/>
    <cellStyle name="Input 4 2 2 2 3" xfId="742"/>
    <cellStyle name="Input 4 2 3" xfId="328"/>
    <cellStyle name="Input 4 2 3 2" xfId="515"/>
    <cellStyle name="Input 4 2 3 3" xfId="684"/>
    <cellStyle name="Input 4 3" xfId="144"/>
    <cellStyle name="Input 4 3 2" xfId="203"/>
    <cellStyle name="Input 4 3 2 2" xfId="405"/>
    <cellStyle name="Input 4 3 2 2 2" xfId="592"/>
    <cellStyle name="Input 4 3 2 2 3" xfId="761"/>
    <cellStyle name="Input 4 3 3" xfId="347"/>
    <cellStyle name="Input 4 3 3 2" xfId="534"/>
    <cellStyle name="Input 4 3 3 3" xfId="703"/>
    <cellStyle name="Input 4 4" xfId="293"/>
    <cellStyle name="Input 4 4 2" xfId="480"/>
    <cellStyle name="Input 4 4 3" xfId="649"/>
    <cellStyle name="Linked Cell 2" xfId="74"/>
    <cellStyle name="Linked Cell 3" xfId="73"/>
    <cellStyle name="Neutral 2" xfId="76"/>
    <cellStyle name="Neutral 3" xfId="75"/>
    <cellStyle name="Normal" xfId="0" builtinId="0"/>
    <cellStyle name="Normal 2" xfId="2"/>
    <cellStyle name="Normal 3" xfId="1"/>
    <cellStyle name="Normal 3 2" xfId="77"/>
    <cellStyle name="Normal 3 3" xfId="253"/>
    <cellStyle name="Normal 3_IHI" xfId="270"/>
    <cellStyle name="Normal 4" xfId="3"/>
    <cellStyle name="Normal 4 2" xfId="162"/>
    <cellStyle name="Normal 4 2 2" xfId="254"/>
    <cellStyle name="Normal 4 3" xfId="255"/>
    <cellStyle name="Normal 4_IHI" xfId="271"/>
    <cellStyle name="Normal 5" xfId="88"/>
    <cellStyle name="Normal 6" xfId="222"/>
    <cellStyle name="Normal 6 2" xfId="257"/>
    <cellStyle name="Normal 6 3" xfId="256"/>
    <cellStyle name="Normal 6_IHI" xfId="272"/>
    <cellStyle name="Normal 7" xfId="221"/>
    <cellStyle name="Note 2" xfId="79"/>
    <cellStyle name="Note 2 2" xfId="99"/>
    <cellStyle name="Note 2 2 2" xfId="134"/>
    <cellStyle name="Note 2 2 2 2" xfId="193"/>
    <cellStyle name="Note 2 2 2 2 2" xfId="395"/>
    <cellStyle name="Note 2 2 2 2 2 2" xfId="582"/>
    <cellStyle name="Note 2 2 2 2 2 3" xfId="751"/>
    <cellStyle name="Note 2 2 2 3" xfId="337"/>
    <cellStyle name="Note 2 2 2 3 2" xfId="524"/>
    <cellStyle name="Note 2 2 2 3 3" xfId="693"/>
    <cellStyle name="Note 2 2 3" xfId="153"/>
    <cellStyle name="Note 2 2 3 2" xfId="212"/>
    <cellStyle name="Note 2 2 3 2 2" xfId="414"/>
    <cellStyle name="Note 2 2 3 2 2 2" xfId="601"/>
    <cellStyle name="Note 2 2 3 2 2 3" xfId="770"/>
    <cellStyle name="Note 2 2 3 3" xfId="356"/>
    <cellStyle name="Note 2 2 3 3 2" xfId="543"/>
    <cellStyle name="Note 2 2 3 3 3" xfId="712"/>
    <cellStyle name="Note 2 2 4" xfId="240"/>
    <cellStyle name="Note 2 2 4 2" xfId="434"/>
    <cellStyle name="Note 2 2 4 2 2" xfId="621"/>
    <cellStyle name="Note 2 2 4 2 3" xfId="790"/>
    <cellStyle name="Note 2 2 4 3" xfId="454"/>
    <cellStyle name="Note 2 2 4 4" xfId="455"/>
    <cellStyle name="Note 2 2 5" xfId="302"/>
    <cellStyle name="Note 2 2 5 2" xfId="489"/>
    <cellStyle name="Note 2 2 5 3" xfId="658"/>
    <cellStyle name="Note 2 3" xfId="109"/>
    <cellStyle name="Note 2 3 2" xfId="168"/>
    <cellStyle name="Note 2 3 2 2" xfId="370"/>
    <cellStyle name="Note 2 3 2 2 2" xfId="557"/>
    <cellStyle name="Note 2 3 2 2 3" xfId="726"/>
    <cellStyle name="Note 2 3 3" xfId="312"/>
    <cellStyle name="Note 2 3 3 2" xfId="499"/>
    <cellStyle name="Note 2 3 3 3" xfId="668"/>
    <cellStyle name="Note 2 4" xfId="119"/>
    <cellStyle name="Note 2 4 2" xfId="178"/>
    <cellStyle name="Note 2 4 2 2" xfId="380"/>
    <cellStyle name="Note 2 4 2 2 2" xfId="567"/>
    <cellStyle name="Note 2 4 2 2 3" xfId="736"/>
    <cellStyle name="Note 2 4 3" xfId="322"/>
    <cellStyle name="Note 2 4 3 2" xfId="509"/>
    <cellStyle name="Note 2 4 3 3" xfId="678"/>
    <cellStyle name="Note 2 5" xfId="234"/>
    <cellStyle name="Note 2 5 2" xfId="428"/>
    <cellStyle name="Note 2 5 2 2" xfId="615"/>
    <cellStyle name="Note 2 5 2 3" xfId="784"/>
    <cellStyle name="Note 2 5 3" xfId="448"/>
    <cellStyle name="Note 2 5 4" xfId="224"/>
    <cellStyle name="Note 2 6" xfId="287"/>
    <cellStyle name="Note 2 6 2" xfId="474"/>
    <cellStyle name="Note 2 6 3" xfId="643"/>
    <cellStyle name="Note 3" xfId="78"/>
    <cellStyle name="Note 3 2" xfId="98"/>
    <cellStyle name="Note 3 2 2" xfId="133"/>
    <cellStyle name="Note 3 2 2 2" xfId="192"/>
    <cellStyle name="Note 3 2 2 2 2" xfId="394"/>
    <cellStyle name="Note 3 2 2 2 2 2" xfId="581"/>
    <cellStyle name="Note 3 2 2 2 2 3" xfId="750"/>
    <cellStyle name="Note 3 2 2 3" xfId="336"/>
    <cellStyle name="Note 3 2 2 3 2" xfId="523"/>
    <cellStyle name="Note 3 2 2 3 3" xfId="692"/>
    <cellStyle name="Note 3 2 3" xfId="152"/>
    <cellStyle name="Note 3 2 3 2" xfId="211"/>
    <cellStyle name="Note 3 2 3 2 2" xfId="413"/>
    <cellStyle name="Note 3 2 3 2 2 2" xfId="600"/>
    <cellStyle name="Note 3 2 3 2 2 3" xfId="769"/>
    <cellStyle name="Note 3 2 3 3" xfId="355"/>
    <cellStyle name="Note 3 2 3 3 2" xfId="542"/>
    <cellStyle name="Note 3 2 3 3 3" xfId="711"/>
    <cellStyle name="Note 3 2 4" xfId="239"/>
    <cellStyle name="Note 3 2 4 2" xfId="433"/>
    <cellStyle name="Note 3 2 4 2 2" xfId="620"/>
    <cellStyle name="Note 3 2 4 2 3" xfId="789"/>
    <cellStyle name="Note 3 2 4 3" xfId="453"/>
    <cellStyle name="Note 3 2 4 4" xfId="460"/>
    <cellStyle name="Note 3 2 5" xfId="301"/>
    <cellStyle name="Note 3 2 5 2" xfId="488"/>
    <cellStyle name="Note 3 2 5 3" xfId="657"/>
    <cellStyle name="Note 3 3" xfId="108"/>
    <cellStyle name="Note 3 3 2" xfId="167"/>
    <cellStyle name="Note 3 3 2 2" xfId="369"/>
    <cellStyle name="Note 3 3 2 2 2" xfId="556"/>
    <cellStyle name="Note 3 3 2 2 3" xfId="725"/>
    <cellStyle name="Note 3 3 3" xfId="311"/>
    <cellStyle name="Note 3 3 3 2" xfId="498"/>
    <cellStyle name="Note 3 3 3 3" xfId="667"/>
    <cellStyle name="Note 3 4" xfId="118"/>
    <cellStyle name="Note 3 4 2" xfId="177"/>
    <cellStyle name="Note 3 4 2 2" xfId="379"/>
    <cellStyle name="Note 3 4 2 2 2" xfId="566"/>
    <cellStyle name="Note 3 4 2 2 3" xfId="735"/>
    <cellStyle name="Note 3 4 3" xfId="321"/>
    <cellStyle name="Note 3 4 3 2" xfId="508"/>
    <cellStyle name="Note 3 4 3 3" xfId="677"/>
    <cellStyle name="Note 3 5" xfId="233"/>
    <cellStyle name="Note 3 5 2" xfId="427"/>
    <cellStyle name="Note 3 5 2 2" xfId="614"/>
    <cellStyle name="Note 3 5 2 3" xfId="783"/>
    <cellStyle name="Note 3 5 3" xfId="447"/>
    <cellStyle name="Note 3 5 4" xfId="227"/>
    <cellStyle name="Note 3 6" xfId="286"/>
    <cellStyle name="Note 3 6 2" xfId="473"/>
    <cellStyle name="Note 3 6 3" xfId="642"/>
    <cellStyle name="Note 4" xfId="91"/>
    <cellStyle name="Note 4 2" xfId="126"/>
    <cellStyle name="Note 4 2 2" xfId="185"/>
    <cellStyle name="Note 4 2 2 2" xfId="387"/>
    <cellStyle name="Note 4 2 2 2 2" xfId="574"/>
    <cellStyle name="Note 4 2 2 2 3" xfId="743"/>
    <cellStyle name="Note 4 2 3" xfId="329"/>
    <cellStyle name="Note 4 2 3 2" xfId="516"/>
    <cellStyle name="Note 4 2 3 3" xfId="685"/>
    <cellStyle name="Note 4 3" xfId="145"/>
    <cellStyle name="Note 4 3 2" xfId="204"/>
    <cellStyle name="Note 4 3 2 2" xfId="406"/>
    <cellStyle name="Note 4 3 2 2 2" xfId="593"/>
    <cellStyle name="Note 4 3 2 2 3" xfId="762"/>
    <cellStyle name="Note 4 3 3" xfId="348"/>
    <cellStyle name="Note 4 3 3 2" xfId="535"/>
    <cellStyle name="Note 4 3 3 3" xfId="704"/>
    <cellStyle name="Note 4 4" xfId="294"/>
    <cellStyle name="Note 4 4 2" xfId="481"/>
    <cellStyle name="Note 4 4 3" xfId="650"/>
    <cellStyle name="Output 2" xfId="81"/>
    <cellStyle name="Output 2 2" xfId="101"/>
    <cellStyle name="Output 2 2 2" xfId="136"/>
    <cellStyle name="Output 2 2 2 2" xfId="195"/>
    <cellStyle name="Output 2 2 2 2 2" xfId="397"/>
    <cellStyle name="Output 2 2 2 2 2 2" xfId="584"/>
    <cellStyle name="Output 2 2 2 2 2 3" xfId="753"/>
    <cellStyle name="Output 2 2 2 3" xfId="339"/>
    <cellStyle name="Output 2 2 2 3 2" xfId="526"/>
    <cellStyle name="Output 2 2 2 3 3" xfId="695"/>
    <cellStyle name="Output 2 2 3" xfId="155"/>
    <cellStyle name="Output 2 2 3 2" xfId="214"/>
    <cellStyle name="Output 2 2 3 2 2" xfId="416"/>
    <cellStyle name="Output 2 2 3 2 2 2" xfId="603"/>
    <cellStyle name="Output 2 2 3 2 2 3" xfId="772"/>
    <cellStyle name="Output 2 2 3 3" xfId="358"/>
    <cellStyle name="Output 2 2 3 3 2" xfId="545"/>
    <cellStyle name="Output 2 2 3 3 3" xfId="714"/>
    <cellStyle name="Output 2 2 4" xfId="276"/>
    <cellStyle name="Output 2 2 4 2" xfId="438"/>
    <cellStyle name="Output 2 2 4 2 2" xfId="625"/>
    <cellStyle name="Output 2 2 4 2 3" xfId="794"/>
    <cellStyle name="Output 2 2 4 3" xfId="464"/>
    <cellStyle name="Output 2 2 4 4" xfId="633"/>
    <cellStyle name="Output 2 2 5" xfId="304"/>
    <cellStyle name="Output 2 2 5 2" xfId="491"/>
    <cellStyle name="Output 2 2 5 3" xfId="660"/>
    <cellStyle name="Output 2 3" xfId="111"/>
    <cellStyle name="Output 2 3 2" xfId="170"/>
    <cellStyle name="Output 2 3 2 2" xfId="372"/>
    <cellStyle name="Output 2 3 2 2 2" xfId="559"/>
    <cellStyle name="Output 2 3 2 2 3" xfId="728"/>
    <cellStyle name="Output 2 3 3" xfId="314"/>
    <cellStyle name="Output 2 3 3 2" xfId="501"/>
    <cellStyle name="Output 2 3 3 3" xfId="670"/>
    <cellStyle name="Output 2 4" xfId="121"/>
    <cellStyle name="Output 2 4 2" xfId="180"/>
    <cellStyle name="Output 2 4 2 2" xfId="382"/>
    <cellStyle name="Output 2 4 2 2 2" xfId="569"/>
    <cellStyle name="Output 2 4 2 2 3" xfId="738"/>
    <cellStyle name="Output 2 4 3" xfId="324"/>
    <cellStyle name="Output 2 4 3 2" xfId="511"/>
    <cellStyle name="Output 2 4 3 3" xfId="680"/>
    <cellStyle name="Output 2 5" xfId="159"/>
    <cellStyle name="Output 2 5 2" xfId="218"/>
    <cellStyle name="Output 2 5 2 2" xfId="420"/>
    <cellStyle name="Output 2 5 2 2 2" xfId="607"/>
    <cellStyle name="Output 2 5 2 2 3" xfId="776"/>
    <cellStyle name="Output 2 5 3" xfId="362"/>
    <cellStyle name="Output 2 5 3 2" xfId="549"/>
    <cellStyle name="Output 2 5 3 3" xfId="718"/>
    <cellStyle name="Output 2 6" xfId="277"/>
    <cellStyle name="Output 2 6 2" xfId="439"/>
    <cellStyle name="Output 2 6 2 2" xfId="626"/>
    <cellStyle name="Output 2 6 2 3" xfId="795"/>
    <cellStyle name="Output 2 6 3" xfId="465"/>
    <cellStyle name="Output 2 6 4" xfId="634"/>
    <cellStyle name="Output 2 7" xfId="289"/>
    <cellStyle name="Output 2 7 2" xfId="476"/>
    <cellStyle name="Output 2 7 3" xfId="645"/>
    <cellStyle name="Output 3" xfId="80"/>
    <cellStyle name="Output 3 2" xfId="100"/>
    <cellStyle name="Output 3 2 2" xfId="135"/>
    <cellStyle name="Output 3 2 2 2" xfId="194"/>
    <cellStyle name="Output 3 2 2 2 2" xfId="396"/>
    <cellStyle name="Output 3 2 2 2 2 2" xfId="583"/>
    <cellStyle name="Output 3 2 2 2 2 3" xfId="752"/>
    <cellStyle name="Output 3 2 2 3" xfId="338"/>
    <cellStyle name="Output 3 2 2 3 2" xfId="525"/>
    <cellStyle name="Output 3 2 2 3 3" xfId="694"/>
    <cellStyle name="Output 3 2 3" xfId="154"/>
    <cellStyle name="Output 3 2 3 2" xfId="213"/>
    <cellStyle name="Output 3 2 3 2 2" xfId="415"/>
    <cellStyle name="Output 3 2 3 2 2 2" xfId="602"/>
    <cellStyle name="Output 3 2 3 2 2 3" xfId="771"/>
    <cellStyle name="Output 3 2 3 3" xfId="357"/>
    <cellStyle name="Output 3 2 3 3 2" xfId="544"/>
    <cellStyle name="Output 3 2 3 3 3" xfId="713"/>
    <cellStyle name="Output 3 2 4" xfId="279"/>
    <cellStyle name="Output 3 2 4 2" xfId="441"/>
    <cellStyle name="Output 3 2 4 2 2" xfId="628"/>
    <cellStyle name="Output 3 2 4 2 3" xfId="797"/>
    <cellStyle name="Output 3 2 4 3" xfId="467"/>
    <cellStyle name="Output 3 2 4 4" xfId="636"/>
    <cellStyle name="Output 3 2 5" xfId="303"/>
    <cellStyle name="Output 3 2 5 2" xfId="490"/>
    <cellStyle name="Output 3 2 5 3" xfId="659"/>
    <cellStyle name="Output 3 3" xfId="110"/>
    <cellStyle name="Output 3 3 2" xfId="169"/>
    <cellStyle name="Output 3 3 2 2" xfId="371"/>
    <cellStyle name="Output 3 3 2 2 2" xfId="558"/>
    <cellStyle name="Output 3 3 2 2 3" xfId="727"/>
    <cellStyle name="Output 3 3 3" xfId="313"/>
    <cellStyle name="Output 3 3 3 2" xfId="500"/>
    <cellStyle name="Output 3 3 3 3" xfId="669"/>
    <cellStyle name="Output 3 4" xfId="120"/>
    <cellStyle name="Output 3 4 2" xfId="179"/>
    <cellStyle name="Output 3 4 2 2" xfId="381"/>
    <cellStyle name="Output 3 4 2 2 2" xfId="568"/>
    <cellStyle name="Output 3 4 2 2 3" xfId="737"/>
    <cellStyle name="Output 3 4 3" xfId="323"/>
    <cellStyle name="Output 3 4 3 2" xfId="510"/>
    <cellStyle name="Output 3 4 3 3" xfId="679"/>
    <cellStyle name="Output 3 5" xfId="158"/>
    <cellStyle name="Output 3 5 2" xfId="217"/>
    <cellStyle name="Output 3 5 2 2" xfId="419"/>
    <cellStyle name="Output 3 5 2 2 2" xfId="606"/>
    <cellStyle name="Output 3 5 2 2 3" xfId="775"/>
    <cellStyle name="Output 3 5 3" xfId="361"/>
    <cellStyle name="Output 3 5 3 2" xfId="548"/>
    <cellStyle name="Output 3 5 3 3" xfId="717"/>
    <cellStyle name="Output 3 6" xfId="273"/>
    <cellStyle name="Output 3 6 2" xfId="435"/>
    <cellStyle name="Output 3 6 2 2" xfId="622"/>
    <cellStyle name="Output 3 6 2 3" xfId="791"/>
    <cellStyle name="Output 3 6 3" xfId="461"/>
    <cellStyle name="Output 3 6 4" xfId="630"/>
    <cellStyle name="Output 3 7" xfId="288"/>
    <cellStyle name="Output 3 7 2" xfId="475"/>
    <cellStyle name="Output 3 7 3" xfId="644"/>
    <cellStyle name="Output 4" xfId="92"/>
    <cellStyle name="Output 4 2" xfId="127"/>
    <cellStyle name="Output 4 2 2" xfId="186"/>
    <cellStyle name="Output 4 2 2 2" xfId="388"/>
    <cellStyle name="Output 4 2 2 2 2" xfId="575"/>
    <cellStyle name="Output 4 2 2 2 3" xfId="744"/>
    <cellStyle name="Output 4 2 3" xfId="330"/>
    <cellStyle name="Output 4 2 3 2" xfId="517"/>
    <cellStyle name="Output 4 2 3 3" xfId="686"/>
    <cellStyle name="Output 4 3" xfId="146"/>
    <cellStyle name="Output 4 3 2" xfId="205"/>
    <cellStyle name="Output 4 3 2 2" xfId="407"/>
    <cellStyle name="Output 4 3 2 2 2" xfId="594"/>
    <cellStyle name="Output 4 3 2 2 3" xfId="763"/>
    <cellStyle name="Output 4 3 3" xfId="349"/>
    <cellStyle name="Output 4 3 3 2" xfId="536"/>
    <cellStyle name="Output 4 3 3 3" xfId="705"/>
    <cellStyle name="Output 4 4" xfId="295"/>
    <cellStyle name="Output 4 4 2" xfId="482"/>
    <cellStyle name="Output 4 4 3" xfId="651"/>
    <cellStyle name="Title 2" xfId="83"/>
    <cellStyle name="Title 3" xfId="82"/>
    <cellStyle name="Total 2" xfId="85"/>
    <cellStyle name="Total 2 2" xfId="103"/>
    <cellStyle name="Total 2 2 2" xfId="138"/>
    <cellStyle name="Total 2 2 2 2" xfId="197"/>
    <cellStyle name="Total 2 2 2 2 2" xfId="399"/>
    <cellStyle name="Total 2 2 2 2 2 2" xfId="586"/>
    <cellStyle name="Total 2 2 2 2 2 3" xfId="755"/>
    <cellStyle name="Total 2 2 2 3" xfId="341"/>
    <cellStyle name="Total 2 2 2 3 2" xfId="528"/>
    <cellStyle name="Total 2 2 2 3 3" xfId="697"/>
    <cellStyle name="Total 2 2 3" xfId="157"/>
    <cellStyle name="Total 2 2 3 2" xfId="216"/>
    <cellStyle name="Total 2 2 3 2 2" xfId="418"/>
    <cellStyle name="Total 2 2 3 2 2 2" xfId="605"/>
    <cellStyle name="Total 2 2 3 2 2 3" xfId="774"/>
    <cellStyle name="Total 2 2 3 3" xfId="360"/>
    <cellStyle name="Total 2 2 3 3 2" xfId="547"/>
    <cellStyle name="Total 2 2 3 3 3" xfId="716"/>
    <cellStyle name="Total 2 2 4" xfId="274"/>
    <cellStyle name="Total 2 2 4 2" xfId="436"/>
    <cellStyle name="Total 2 2 4 2 2" xfId="623"/>
    <cellStyle name="Total 2 2 4 2 3" xfId="792"/>
    <cellStyle name="Total 2 2 4 3" xfId="462"/>
    <cellStyle name="Total 2 2 4 4" xfId="631"/>
    <cellStyle name="Total 2 2 5" xfId="306"/>
    <cellStyle name="Total 2 2 5 2" xfId="493"/>
    <cellStyle name="Total 2 2 5 3" xfId="662"/>
    <cellStyle name="Total 2 3" xfId="113"/>
    <cellStyle name="Total 2 3 2" xfId="172"/>
    <cellStyle name="Total 2 3 2 2" xfId="374"/>
    <cellStyle name="Total 2 3 2 2 2" xfId="561"/>
    <cellStyle name="Total 2 3 2 2 3" xfId="730"/>
    <cellStyle name="Total 2 3 3" xfId="316"/>
    <cellStyle name="Total 2 3 3 2" xfId="503"/>
    <cellStyle name="Total 2 3 3 3" xfId="672"/>
    <cellStyle name="Total 2 4" xfId="123"/>
    <cellStyle name="Total 2 4 2" xfId="182"/>
    <cellStyle name="Total 2 4 2 2" xfId="384"/>
    <cellStyle name="Total 2 4 2 2 2" xfId="571"/>
    <cellStyle name="Total 2 4 2 2 3" xfId="740"/>
    <cellStyle name="Total 2 4 3" xfId="326"/>
    <cellStyle name="Total 2 4 3 2" xfId="513"/>
    <cellStyle name="Total 2 4 3 3" xfId="682"/>
    <cellStyle name="Total 2 5" xfId="161"/>
    <cellStyle name="Total 2 5 2" xfId="220"/>
    <cellStyle name="Total 2 5 2 2" xfId="422"/>
    <cellStyle name="Total 2 5 2 2 2" xfId="609"/>
    <cellStyle name="Total 2 5 2 2 3" xfId="778"/>
    <cellStyle name="Total 2 5 3" xfId="364"/>
    <cellStyle name="Total 2 5 3 2" xfId="551"/>
    <cellStyle name="Total 2 5 3 3" xfId="720"/>
    <cellStyle name="Total 2 6" xfId="278"/>
    <cellStyle name="Total 2 6 2" xfId="440"/>
    <cellStyle name="Total 2 6 2 2" xfId="627"/>
    <cellStyle name="Total 2 6 2 3" xfId="796"/>
    <cellStyle name="Total 2 6 3" xfId="466"/>
    <cellStyle name="Total 2 6 4" xfId="635"/>
    <cellStyle name="Total 2 7" xfId="291"/>
    <cellStyle name="Total 2 7 2" xfId="478"/>
    <cellStyle name="Total 2 7 3" xfId="647"/>
    <cellStyle name="Total 3" xfId="84"/>
    <cellStyle name="Total 3 2" xfId="102"/>
    <cellStyle name="Total 3 2 2" xfId="137"/>
    <cellStyle name="Total 3 2 2 2" xfId="196"/>
    <cellStyle name="Total 3 2 2 2 2" xfId="398"/>
    <cellStyle name="Total 3 2 2 2 2 2" xfId="585"/>
    <cellStyle name="Total 3 2 2 2 2 3" xfId="754"/>
    <cellStyle name="Total 3 2 2 3" xfId="340"/>
    <cellStyle name="Total 3 2 2 3 2" xfId="527"/>
    <cellStyle name="Total 3 2 2 3 3" xfId="696"/>
    <cellStyle name="Total 3 2 3" xfId="156"/>
    <cellStyle name="Total 3 2 3 2" xfId="215"/>
    <cellStyle name="Total 3 2 3 2 2" xfId="417"/>
    <cellStyle name="Total 3 2 3 2 2 2" xfId="604"/>
    <cellStyle name="Total 3 2 3 2 2 3" xfId="773"/>
    <cellStyle name="Total 3 2 3 3" xfId="359"/>
    <cellStyle name="Total 3 2 3 3 2" xfId="546"/>
    <cellStyle name="Total 3 2 3 3 3" xfId="715"/>
    <cellStyle name="Total 3 2 4" xfId="280"/>
    <cellStyle name="Total 3 2 4 2" xfId="442"/>
    <cellStyle name="Total 3 2 4 2 2" xfId="629"/>
    <cellStyle name="Total 3 2 4 2 3" xfId="798"/>
    <cellStyle name="Total 3 2 4 3" xfId="468"/>
    <cellStyle name="Total 3 2 4 4" xfId="637"/>
    <cellStyle name="Total 3 2 5" xfId="305"/>
    <cellStyle name="Total 3 2 5 2" xfId="492"/>
    <cellStyle name="Total 3 2 5 3" xfId="661"/>
    <cellStyle name="Total 3 3" xfId="112"/>
    <cellStyle name="Total 3 3 2" xfId="171"/>
    <cellStyle name="Total 3 3 2 2" xfId="373"/>
    <cellStyle name="Total 3 3 2 2 2" xfId="560"/>
    <cellStyle name="Total 3 3 2 2 3" xfId="729"/>
    <cellStyle name="Total 3 3 3" xfId="315"/>
    <cellStyle name="Total 3 3 3 2" xfId="502"/>
    <cellStyle name="Total 3 3 3 3" xfId="671"/>
    <cellStyle name="Total 3 4" xfId="122"/>
    <cellStyle name="Total 3 4 2" xfId="181"/>
    <cellStyle name="Total 3 4 2 2" xfId="383"/>
    <cellStyle name="Total 3 4 2 2 2" xfId="570"/>
    <cellStyle name="Total 3 4 2 2 3" xfId="739"/>
    <cellStyle name="Total 3 4 3" xfId="325"/>
    <cellStyle name="Total 3 4 3 2" xfId="512"/>
    <cellStyle name="Total 3 4 3 3" xfId="681"/>
    <cellStyle name="Total 3 5" xfId="160"/>
    <cellStyle name="Total 3 5 2" xfId="219"/>
    <cellStyle name="Total 3 5 2 2" xfId="421"/>
    <cellStyle name="Total 3 5 2 2 2" xfId="608"/>
    <cellStyle name="Total 3 5 2 2 3" xfId="777"/>
    <cellStyle name="Total 3 5 3" xfId="363"/>
    <cellStyle name="Total 3 5 3 2" xfId="550"/>
    <cellStyle name="Total 3 5 3 3" xfId="719"/>
    <cellStyle name="Total 3 6" xfId="275"/>
    <cellStyle name="Total 3 6 2" xfId="437"/>
    <cellStyle name="Total 3 6 2 2" xfId="624"/>
    <cellStyle name="Total 3 6 2 3" xfId="793"/>
    <cellStyle name="Total 3 6 3" xfId="463"/>
    <cellStyle name="Total 3 6 4" xfId="632"/>
    <cellStyle name="Total 3 7" xfId="290"/>
    <cellStyle name="Total 3 7 2" xfId="477"/>
    <cellStyle name="Total 3 7 3" xfId="646"/>
    <cellStyle name="Total 4" xfId="93"/>
    <cellStyle name="Total 4 2" xfId="128"/>
    <cellStyle name="Total 4 2 2" xfId="187"/>
    <cellStyle name="Total 4 2 2 2" xfId="389"/>
    <cellStyle name="Total 4 2 2 2 2" xfId="576"/>
    <cellStyle name="Total 4 2 2 2 3" xfId="745"/>
    <cellStyle name="Total 4 2 3" xfId="331"/>
    <cellStyle name="Total 4 2 3 2" xfId="518"/>
    <cellStyle name="Total 4 2 3 3" xfId="687"/>
    <cellStyle name="Total 4 3" xfId="147"/>
    <cellStyle name="Total 4 3 2" xfId="206"/>
    <cellStyle name="Total 4 3 2 2" xfId="408"/>
    <cellStyle name="Total 4 3 2 2 2" xfId="595"/>
    <cellStyle name="Total 4 3 2 2 3" xfId="764"/>
    <cellStyle name="Total 4 3 3" xfId="350"/>
    <cellStyle name="Total 4 3 3 2" xfId="537"/>
    <cellStyle name="Total 4 3 3 3" xfId="706"/>
    <cellStyle name="Total 4 4" xfId="296"/>
    <cellStyle name="Total 4 4 2" xfId="483"/>
    <cellStyle name="Total 4 4 3" xfId="652"/>
    <cellStyle name="Warning Text 2" xfId="87"/>
    <cellStyle name="Warning Text 3" xfId="86"/>
  </cellStyles>
  <dxfs count="120">
    <dxf>
      <font>
        <b/>
        <i val="0"/>
        <color auto="1"/>
      </font>
    </dxf>
    <dxf>
      <font>
        <b/>
        <i val="0"/>
        <color auto="1"/>
      </font>
    </dxf>
    <dxf>
      <font>
        <b/>
        <i val="0"/>
      </font>
    </dxf>
    <dxf>
      <font>
        <b/>
        <i val="0"/>
        <color rgb="FF00B050"/>
      </font>
    </dxf>
    <dxf>
      <font>
        <b/>
        <i val="0"/>
        <color rgb="FFFF0000"/>
      </font>
    </dxf>
    <dxf>
      <font>
        <b/>
        <i val="0"/>
      </font>
    </dxf>
    <dxf>
      <font>
        <b/>
        <i val="0"/>
      </font>
    </dxf>
    <dxf>
      <font>
        <b/>
        <i val="0"/>
        <color rgb="FF00B050"/>
      </font>
    </dxf>
    <dxf>
      <font>
        <b/>
        <i val="0"/>
        <color rgb="FFFF0000"/>
      </font>
    </dxf>
    <dxf>
      <font>
        <b/>
        <i val="0"/>
      </font>
    </dxf>
    <dxf>
      <font>
        <b/>
        <i val="0"/>
        <color auto="1"/>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rgb="FFFF0000"/>
      </font>
    </dxf>
    <dxf>
      <font>
        <b/>
        <i val="0"/>
        <color auto="1"/>
      </font>
    </dxf>
    <dxf>
      <font>
        <b/>
        <i val="0"/>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font>
    </dxf>
    <dxf>
      <font>
        <b/>
        <i val="0"/>
      </font>
    </dxf>
    <dxf>
      <font>
        <b/>
        <i val="0"/>
        <color rgb="FF00B050"/>
      </font>
    </dxf>
    <dxf>
      <font>
        <b/>
        <i val="0"/>
        <color rgb="FFFF0000"/>
      </font>
    </dxf>
    <dxf>
      <font>
        <b/>
        <i val="0"/>
        <color auto="1"/>
      </font>
    </dxf>
    <dxf>
      <font>
        <b/>
        <i val="0"/>
        <color rgb="FFFF0000"/>
      </font>
    </dxf>
    <dxf>
      <font>
        <b/>
        <i val="0"/>
        <color auto="1"/>
      </font>
    </dxf>
    <dxf>
      <font>
        <b/>
        <i val="0"/>
      </font>
    </dxf>
    <dxf>
      <font>
        <b/>
        <i val="0"/>
        <color rgb="FF00B050"/>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FF0000"/>
      </font>
    </dxf>
    <dxf>
      <font>
        <b/>
        <i val="0"/>
        <color theme="6"/>
      </font>
    </dxf>
  </dxfs>
  <tableStyles count="0" defaultTableStyle="TableStyleMedium2" defaultPivotStyle="PivotStyleLight16"/>
  <colors>
    <mruColors>
      <color rgb="FFCCFF33"/>
      <color rgb="FFFFFF99"/>
      <color rgb="FFBFBFBF"/>
      <color rgb="FFEFF96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pageSetUpPr fitToPage="1"/>
  </sheetPr>
  <dimension ref="B1:F40"/>
  <sheetViews>
    <sheetView showGridLines="0" topLeftCell="A4" zoomScale="85" zoomScaleNormal="85" workbookViewId="0">
      <selection activeCell="A38" sqref="A38"/>
    </sheetView>
  </sheetViews>
  <sheetFormatPr defaultRowHeight="15" x14ac:dyDescent="0.25"/>
  <cols>
    <col min="1" max="1" width="70.7109375" style="94" customWidth="1"/>
    <col min="2" max="2" width="21.7109375" style="94" customWidth="1"/>
    <col min="3" max="3" width="66.7109375" style="94" customWidth="1"/>
    <col min="4" max="5" width="15.7109375" style="94" customWidth="1"/>
    <col min="6" max="10" width="1.7109375" style="94" customWidth="1"/>
    <col min="11" max="16384" width="9.140625" style="94"/>
  </cols>
  <sheetData>
    <row r="1" spans="2:6" ht="87.75" x14ac:dyDescent="0.25">
      <c r="B1" s="181" t="s">
        <v>134</v>
      </c>
      <c r="C1" s="181"/>
      <c r="D1" s="181"/>
      <c r="E1" s="181"/>
    </row>
    <row r="2" spans="2:6" ht="17.25" customHeight="1" x14ac:dyDescent="1.05">
      <c r="B2" s="95"/>
      <c r="C2" s="95"/>
      <c r="D2" s="95"/>
      <c r="E2" s="95"/>
    </row>
    <row r="3" spans="2:6" ht="30" customHeight="1" x14ac:dyDescent="0.25">
      <c r="B3" s="182" t="s">
        <v>351</v>
      </c>
      <c r="C3" s="182"/>
      <c r="D3" s="182"/>
      <c r="E3" s="182"/>
    </row>
    <row r="4" spans="2:6" ht="51.75" customHeight="1" x14ac:dyDescent="0.3">
      <c r="B4" s="183" t="s">
        <v>377</v>
      </c>
      <c r="C4" s="172"/>
      <c r="D4" s="172"/>
      <c r="E4" s="172"/>
      <c r="F4" s="172"/>
    </row>
    <row r="5" spans="2:6" ht="15" customHeight="1" x14ac:dyDescent="0.25">
      <c r="B5" s="96"/>
      <c r="C5" s="97"/>
      <c r="D5" s="98"/>
    </row>
    <row r="6" spans="2:6" ht="15" customHeight="1" x14ac:dyDescent="0.25">
      <c r="B6" s="163">
        <v>41863</v>
      </c>
      <c r="C6" s="163"/>
      <c r="D6" s="163"/>
      <c r="E6" s="163"/>
    </row>
    <row r="7" spans="2:6" ht="15" customHeight="1" x14ac:dyDescent="0.25">
      <c r="B7" s="156"/>
      <c r="C7" s="157"/>
      <c r="D7" s="158"/>
      <c r="E7" s="159"/>
    </row>
    <row r="8" spans="2:6" ht="15" customHeight="1" x14ac:dyDescent="0.25">
      <c r="B8" s="163" t="s">
        <v>379</v>
      </c>
      <c r="C8" s="163"/>
      <c r="D8" s="163"/>
      <c r="E8" s="163"/>
    </row>
    <row r="9" spans="2:6" ht="15" customHeight="1" x14ac:dyDescent="0.25">
      <c r="B9" s="96"/>
      <c r="C9" s="97"/>
      <c r="D9" s="98"/>
    </row>
    <row r="10" spans="2:6" ht="15" customHeight="1" x14ac:dyDescent="0.25"/>
    <row r="11" spans="2:6" ht="15" customHeight="1" x14ac:dyDescent="0.25">
      <c r="B11" s="98"/>
      <c r="C11" s="98"/>
      <c r="D11" s="98"/>
      <c r="E11" s="98"/>
    </row>
    <row r="12" spans="2:6" ht="15" customHeight="1" thickBot="1" x14ac:dyDescent="0.3">
      <c r="B12" s="145" t="s">
        <v>28</v>
      </c>
      <c r="C12" s="99"/>
      <c r="D12" s="99"/>
      <c r="E12" s="98"/>
    </row>
    <row r="13" spans="2:6" ht="15" customHeight="1" thickTop="1" thickBot="1" x14ac:dyDescent="0.3">
      <c r="B13" s="152" t="s">
        <v>3</v>
      </c>
      <c r="C13" s="147" t="s">
        <v>29</v>
      </c>
      <c r="D13" s="173" t="s">
        <v>30</v>
      </c>
      <c r="E13" s="174"/>
    </row>
    <row r="14" spans="2:6" ht="15" customHeight="1" x14ac:dyDescent="0.25">
      <c r="B14" s="153" t="s">
        <v>352</v>
      </c>
      <c r="C14" s="148">
        <v>41863</v>
      </c>
      <c r="D14" s="177" t="s">
        <v>353</v>
      </c>
      <c r="E14" s="178"/>
    </row>
    <row r="15" spans="2:6" ht="15" customHeight="1" thickBot="1" x14ac:dyDescent="0.3">
      <c r="B15" s="154"/>
      <c r="C15" s="101"/>
      <c r="D15" s="179"/>
      <c r="E15" s="180"/>
    </row>
    <row r="16" spans="2:6" ht="15" customHeight="1" x14ac:dyDescent="0.25">
      <c r="B16" s="98"/>
      <c r="C16" s="98"/>
      <c r="D16" s="171"/>
      <c r="E16" s="172"/>
    </row>
    <row r="17" spans="2:5" ht="15" customHeight="1" x14ac:dyDescent="0.25">
      <c r="B17" s="146" t="s">
        <v>4</v>
      </c>
      <c r="C17" s="102"/>
      <c r="D17" s="103"/>
      <c r="E17" s="102"/>
    </row>
    <row r="18" spans="2:5" ht="15" customHeight="1" x14ac:dyDescent="0.25">
      <c r="B18" s="104" t="s">
        <v>5</v>
      </c>
      <c r="C18" s="99"/>
      <c r="D18" s="105"/>
      <c r="E18" s="102"/>
    </row>
    <row r="19" spans="2:5" ht="15" customHeight="1" thickBot="1" x14ac:dyDescent="0.3">
      <c r="B19" s="104"/>
      <c r="C19" s="99"/>
      <c r="D19" s="105"/>
      <c r="E19" s="102"/>
    </row>
    <row r="20" spans="2:5" ht="15" customHeight="1" thickTop="1" x14ac:dyDescent="0.25">
      <c r="B20" s="175" t="s">
        <v>6</v>
      </c>
      <c r="C20" s="175"/>
      <c r="D20" s="175"/>
      <c r="E20" s="175"/>
    </row>
    <row r="21" spans="2:5" ht="15" customHeight="1" x14ac:dyDescent="0.25">
      <c r="B21" s="176" t="s">
        <v>354</v>
      </c>
      <c r="C21" s="176"/>
      <c r="D21" s="176"/>
      <c r="E21" s="176"/>
    </row>
    <row r="22" spans="2:5" s="106" customFormat="1" ht="15" customHeight="1" thickBot="1" x14ac:dyDescent="0.3">
      <c r="B22" s="107"/>
      <c r="C22" s="108"/>
      <c r="D22" s="100"/>
      <c r="E22" s="109"/>
    </row>
    <row r="23" spans="2:5" s="106" customFormat="1" ht="15" customHeight="1" x14ac:dyDescent="0.25">
      <c r="B23" s="110"/>
      <c r="C23" s="111"/>
      <c r="D23" s="112"/>
      <c r="E23" s="113"/>
    </row>
    <row r="24" spans="2:5" s="106" customFormat="1" ht="15" customHeight="1" x14ac:dyDescent="0.2">
      <c r="B24" s="145" t="s">
        <v>46</v>
      </c>
      <c r="C24" s="111"/>
      <c r="D24" s="112"/>
      <c r="E24" s="113"/>
    </row>
    <row r="25" spans="2:5" ht="30" customHeight="1" x14ac:dyDescent="0.25">
      <c r="B25" s="164" t="s">
        <v>47</v>
      </c>
      <c r="C25" s="165"/>
      <c r="D25" s="165"/>
      <c r="E25" s="166"/>
    </row>
    <row r="26" spans="2:5" ht="15" customHeight="1" thickBot="1" x14ac:dyDescent="0.3">
      <c r="B26" s="167"/>
      <c r="C26" s="167"/>
      <c r="D26" s="167"/>
      <c r="E26" s="167"/>
    </row>
    <row r="27" spans="2:5" ht="15" customHeight="1" thickTop="1" x14ac:dyDescent="0.25">
      <c r="B27" s="149" t="s">
        <v>376</v>
      </c>
      <c r="C27" s="149" t="s">
        <v>6</v>
      </c>
      <c r="D27" s="150"/>
      <c r="E27" s="151"/>
    </row>
    <row r="28" spans="2:5" ht="53.25" customHeight="1" x14ac:dyDescent="0.25">
      <c r="B28" s="155" t="s">
        <v>321</v>
      </c>
      <c r="C28" s="168" t="s">
        <v>375</v>
      </c>
      <c r="D28" s="169"/>
      <c r="E28" s="170"/>
    </row>
    <row r="29" spans="2:5" ht="15" customHeight="1" thickBot="1" x14ac:dyDescent="0.3">
      <c r="B29" s="114"/>
      <c r="C29" s="115"/>
      <c r="D29" s="116"/>
      <c r="E29" s="117"/>
    </row>
    <row r="30" spans="2:5" ht="15" customHeight="1" x14ac:dyDescent="0.25"/>
    <row r="31" spans="2:5" ht="15" customHeight="1" x14ac:dyDescent="0.25"/>
    <row r="32" spans="2:5" ht="15" customHeight="1" x14ac:dyDescent="0.25"/>
    <row r="33" spans="2:5" x14ac:dyDescent="0.25">
      <c r="B33" s="161" t="s">
        <v>364</v>
      </c>
      <c r="C33" s="161"/>
      <c r="D33" s="161"/>
      <c r="E33" s="161"/>
    </row>
    <row r="34" spans="2:5" ht="46.5" customHeight="1" x14ac:dyDescent="0.25">
      <c r="B34" s="160" t="s">
        <v>365</v>
      </c>
      <c r="C34" s="160"/>
      <c r="D34" s="160"/>
      <c r="E34" s="160"/>
    </row>
    <row r="35" spans="2:5" ht="13.5" customHeight="1" x14ac:dyDescent="0.25">
      <c r="B35" s="161" t="s">
        <v>366</v>
      </c>
      <c r="C35" s="161"/>
      <c r="D35" s="161"/>
      <c r="E35" s="161"/>
    </row>
    <row r="36" spans="2:5" ht="15" customHeight="1" x14ac:dyDescent="0.25">
      <c r="B36" s="160" t="s">
        <v>367</v>
      </c>
      <c r="C36" s="160"/>
      <c r="D36" s="160"/>
      <c r="E36" s="160"/>
    </row>
    <row r="37" spans="2:5" x14ac:dyDescent="0.25">
      <c r="B37" s="161" t="s">
        <v>368</v>
      </c>
      <c r="C37" s="161"/>
      <c r="D37" s="161"/>
      <c r="E37" s="161"/>
    </row>
    <row r="38" spans="2:5" ht="36.75" customHeight="1" x14ac:dyDescent="0.25">
      <c r="B38" s="160" t="s">
        <v>369</v>
      </c>
      <c r="C38" s="160"/>
      <c r="D38" s="160"/>
      <c r="E38" s="160"/>
    </row>
    <row r="39" spans="2:5" x14ac:dyDescent="0.25">
      <c r="B39" s="161" t="s">
        <v>370</v>
      </c>
      <c r="C39" s="161"/>
      <c r="D39" s="161"/>
      <c r="E39" s="161"/>
    </row>
    <row r="40" spans="2:5" x14ac:dyDescent="0.25">
      <c r="B40" s="162" t="s">
        <v>371</v>
      </c>
      <c r="C40" s="162"/>
      <c r="D40" s="162"/>
      <c r="E40" s="162"/>
    </row>
  </sheetData>
  <customSheetViews>
    <customSheetView guid="{52D9BF29-9D99-4C02-B1AB-F98A7CD8B52E}" scale="90" fitToPage="1">
      <selection activeCell="N9" sqref="N9"/>
      <pageMargins left="0.70866141732283472" right="0.70866141732283472" top="0.74803149606299213" bottom="0.74803149606299213" header="0.31496062992125984" footer="0.31496062992125984"/>
      <pageSetup paperSize="8" orientation="landscape" r:id="rId1"/>
    </customSheetView>
    <customSheetView guid="{20B9E7CB-B377-4CA3-9140-04DC7572D088}">
      <selection activeCell="D33" sqref="D33"/>
      <pageMargins left="0.7" right="0.7" top="0.75" bottom="0.75" header="0.3" footer="0.3"/>
    </customSheetView>
    <customSheetView guid="{F8A0DB4D-C2E2-432B-8BE5-72A25D8D6FC5}">
      <selection activeCell="D33" sqref="D33"/>
      <pageMargins left="0.7" right="0.7" top="0.75" bottom="0.75" header="0.3" footer="0.3"/>
    </customSheetView>
  </customSheetViews>
  <mergeCells count="21">
    <mergeCell ref="B1:E1"/>
    <mergeCell ref="B3:E3"/>
    <mergeCell ref="B4:F4"/>
    <mergeCell ref="B6:E6"/>
    <mergeCell ref="B8:E8"/>
    <mergeCell ref="B25:E26"/>
    <mergeCell ref="C28:E28"/>
    <mergeCell ref="D16:E16"/>
    <mergeCell ref="D13:E13"/>
    <mergeCell ref="B20:E20"/>
    <mergeCell ref="B21:E21"/>
    <mergeCell ref="D14:E14"/>
    <mergeCell ref="D15:E15"/>
    <mergeCell ref="B38:E38"/>
    <mergeCell ref="B39:E39"/>
    <mergeCell ref="B40:E40"/>
    <mergeCell ref="B33:E33"/>
    <mergeCell ref="B34:E34"/>
    <mergeCell ref="B35:E35"/>
    <mergeCell ref="B36:E36"/>
    <mergeCell ref="B37:E37"/>
  </mergeCells>
  <pageMargins left="0.70866141732283472" right="0.70866141732283472" top="0.74803149606299213" bottom="0.74803149606299213" header="0.31496062992125984" footer="0.31496062992125984"/>
  <pageSetup paperSize="8" scale="91"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0" tint="-0.14999847407452621"/>
  </sheetPr>
  <dimension ref="E1:K104"/>
  <sheetViews>
    <sheetView zoomScale="85" zoomScaleNormal="85" workbookViewId="0">
      <selection activeCell="G15" sqref="G15"/>
    </sheetView>
  </sheetViews>
  <sheetFormatPr defaultColWidth="8.85546875" defaultRowHeight="15" x14ac:dyDescent="0.25"/>
  <cols>
    <col min="1" max="5" width="1.7109375" style="94" customWidth="1"/>
    <col min="6" max="6" width="21.7109375" style="94" customWidth="1"/>
    <col min="7" max="7" width="118.42578125" style="94" customWidth="1"/>
    <col min="8" max="8" width="5.85546875" style="94" customWidth="1"/>
    <col min="9" max="9" width="5.28515625" style="94" customWidth="1"/>
    <col min="10" max="10" width="8.28515625" style="94" customWidth="1"/>
    <col min="11" max="11" width="7.42578125" style="94" customWidth="1"/>
    <col min="12" max="12" width="10.28515625" style="94" customWidth="1"/>
    <col min="13" max="16384" width="8.85546875" style="94"/>
  </cols>
  <sheetData>
    <row r="1" spans="5:11" ht="21" customHeight="1" x14ac:dyDescent="0.25">
      <c r="E1" s="118" t="s">
        <v>7</v>
      </c>
      <c r="F1" s="119"/>
      <c r="G1" s="120"/>
    </row>
    <row r="2" spans="5:11" ht="9" customHeight="1" x14ac:dyDescent="0.25"/>
    <row r="3" spans="5:11" s="122" customFormat="1" ht="15" customHeight="1" x14ac:dyDescent="0.2">
      <c r="E3" s="99"/>
      <c r="F3" s="99" t="s">
        <v>31</v>
      </c>
      <c r="G3" s="121"/>
    </row>
    <row r="4" spans="5:11" s="122" customFormat="1" ht="9" customHeight="1" x14ac:dyDescent="0.2">
      <c r="E4" s="99"/>
      <c r="F4" s="123"/>
      <c r="G4" s="121"/>
    </row>
    <row r="5" spans="5:11" s="122" customFormat="1" ht="15" customHeight="1" x14ac:dyDescent="0.2">
      <c r="E5" s="99"/>
      <c r="F5" s="124" t="s">
        <v>8</v>
      </c>
      <c r="G5" s="121"/>
    </row>
    <row r="6" spans="5:11" s="122" customFormat="1" ht="9" customHeight="1" x14ac:dyDescent="0.2">
      <c r="E6" s="99"/>
      <c r="F6" s="123"/>
      <c r="G6" s="121"/>
    </row>
    <row r="7" spans="5:11" s="122" customFormat="1" ht="12.75" x14ac:dyDescent="0.2">
      <c r="E7" s="99"/>
      <c r="F7" s="127" t="s">
        <v>9</v>
      </c>
      <c r="G7" s="128" t="s">
        <v>10</v>
      </c>
    </row>
    <row r="8" spans="5:11" s="144" customFormat="1" ht="18" customHeight="1" x14ac:dyDescent="0.25">
      <c r="E8" s="143"/>
      <c r="F8" s="125" t="s">
        <v>1</v>
      </c>
      <c r="G8" s="125" t="s">
        <v>373</v>
      </c>
    </row>
    <row r="9" spans="5:11" s="144" customFormat="1" ht="36" customHeight="1" x14ac:dyDescent="0.25">
      <c r="E9" s="143"/>
      <c r="F9" s="125" t="s">
        <v>356</v>
      </c>
      <c r="G9" s="125" t="s">
        <v>355</v>
      </c>
    </row>
    <row r="10" spans="5:11" s="144" customFormat="1" ht="36" customHeight="1" x14ac:dyDescent="0.25">
      <c r="E10" s="143"/>
      <c r="F10" s="125" t="s">
        <v>2</v>
      </c>
      <c r="G10" s="125" t="s">
        <v>374</v>
      </c>
    </row>
    <row r="11" spans="5:11" s="144" customFormat="1" ht="18" customHeight="1" x14ac:dyDescent="0.25">
      <c r="E11" s="143"/>
      <c r="F11" s="125" t="s">
        <v>39</v>
      </c>
      <c r="G11" s="125" t="s">
        <v>43</v>
      </c>
    </row>
    <row r="12" spans="5:11" s="144" customFormat="1" ht="18" customHeight="1" x14ac:dyDescent="0.25">
      <c r="E12" s="143"/>
      <c r="F12" s="125" t="s">
        <v>34</v>
      </c>
      <c r="G12" s="125" t="s">
        <v>44</v>
      </c>
    </row>
    <row r="13" spans="5:11" s="144" customFormat="1" ht="36" customHeight="1" x14ac:dyDescent="0.25">
      <c r="F13" s="125" t="s">
        <v>35</v>
      </c>
      <c r="G13" s="125" t="s">
        <v>135</v>
      </c>
    </row>
    <row r="14" spans="5:11" s="144" customFormat="1" ht="114.75" x14ac:dyDescent="0.25">
      <c r="F14" s="125" t="s">
        <v>14</v>
      </c>
      <c r="G14" s="125" t="s">
        <v>380</v>
      </c>
      <c r="K14" s="144" t="s">
        <v>372</v>
      </c>
    </row>
    <row r="15" spans="5:11" s="144" customFormat="1" ht="18" customHeight="1" x14ac:dyDescent="0.25">
      <c r="F15" s="125" t="s">
        <v>11</v>
      </c>
      <c r="G15" s="125" t="s">
        <v>45</v>
      </c>
    </row>
    <row r="20" ht="9" customHeight="1" x14ac:dyDescent="0.25"/>
    <row r="95" spans="6:6" ht="15.75" x14ac:dyDescent="0.25">
      <c r="F95" s="126" t="s">
        <v>12</v>
      </c>
    </row>
    <row r="96" spans="6:6" ht="15.75" x14ac:dyDescent="0.25">
      <c r="F96" s="126" t="s">
        <v>13</v>
      </c>
    </row>
    <row r="97" spans="6:6" ht="15.75" x14ac:dyDescent="0.25">
      <c r="F97" s="126" t="s">
        <v>19</v>
      </c>
    </row>
    <row r="98" spans="6:6" ht="15.75" x14ac:dyDescent="0.25">
      <c r="F98" s="126" t="s">
        <v>20</v>
      </c>
    </row>
    <row r="101" spans="6:6" hidden="1" x14ac:dyDescent="0.25"/>
    <row r="102" spans="6:6" hidden="1" x14ac:dyDescent="0.25"/>
    <row r="103" spans="6:6" hidden="1" x14ac:dyDescent="0.25"/>
    <row r="104" spans="6:6" hidden="1" x14ac:dyDescent="0.25"/>
  </sheetData>
  <customSheetViews>
    <customSheetView guid="{52D9BF29-9D99-4C02-B1AB-F98A7CD8B52E}" scale="90" hiddenRows="1">
      <selection activeCell="C20" sqref="C20"/>
      <pageMargins left="0.70866141732283472" right="0.70866141732283472" top="0.74803149606299213" bottom="0.74803149606299213" header="0.31496062992125984" footer="0.31496062992125984"/>
      <pageSetup paperSize="8" orientation="landscape" r:id="rId1"/>
    </customSheetView>
    <customSheetView guid="{20B9E7CB-B377-4CA3-9140-04DC7572D088}">
      <selection activeCell="C13" sqref="C13"/>
      <pageMargins left="0.7" right="0.7" top="0.75" bottom="0.75" header="0.3" footer="0.3"/>
    </customSheetView>
    <customSheetView guid="{F8A0DB4D-C2E2-432B-8BE5-72A25D8D6FC5}">
      <selection activeCell="C13" sqref="C13"/>
      <pageMargins left="0.7" right="0.7" top="0.75" bottom="0.75" header="0.3" footer="0.3"/>
    </customSheetView>
  </customSheetViews>
  <pageMargins left="0.59055118110236227" right="0.19685039370078741" top="0.35433070866141736" bottom="0.35433070866141736" header="0.19685039370078741" footer="0.19685039370078741"/>
  <pageSetup paperSize="8"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14999847407452621"/>
    <pageSetUpPr fitToPage="1"/>
  </sheetPr>
  <dimension ref="B1:E35"/>
  <sheetViews>
    <sheetView zoomScale="75" zoomScaleNormal="75" workbookViewId="0">
      <selection activeCell="B2" sqref="B2:E2"/>
    </sheetView>
  </sheetViews>
  <sheetFormatPr defaultColWidth="9.140625" defaultRowHeight="21" customHeight="1" x14ac:dyDescent="0.25"/>
  <cols>
    <col min="1" max="1" width="9.140625" style="94"/>
    <col min="2" max="2" width="29.140625" style="94" customWidth="1"/>
    <col min="3" max="3" width="22.140625" style="129" customWidth="1"/>
    <col min="4" max="4" width="56.42578125" style="94" customWidth="1"/>
    <col min="5" max="5" width="45.28515625" style="94" customWidth="1"/>
    <col min="6" max="16384" width="9.140625" style="94"/>
  </cols>
  <sheetData>
    <row r="1" spans="2:5" ht="15" customHeight="1" x14ac:dyDescent="0.25"/>
    <row r="2" spans="2:5" ht="27" customHeight="1" x14ac:dyDescent="0.25">
      <c r="B2" s="190" t="s">
        <v>378</v>
      </c>
      <c r="C2" s="190"/>
      <c r="D2" s="190"/>
      <c r="E2" s="190"/>
    </row>
    <row r="3" spans="2:5" x14ac:dyDescent="0.35">
      <c r="B3" s="191" t="s">
        <v>116</v>
      </c>
      <c r="C3" s="192"/>
      <c r="D3" s="192"/>
      <c r="E3" s="192"/>
    </row>
    <row r="4" spans="2:5" ht="15" customHeight="1" x14ac:dyDescent="0.25"/>
    <row r="5" spans="2:5" ht="30" customHeight="1" x14ac:dyDescent="0.25">
      <c r="B5" s="184" t="s">
        <v>26</v>
      </c>
      <c r="C5" s="185"/>
      <c r="D5" s="185"/>
      <c r="E5" s="130"/>
    </row>
    <row r="6" spans="2:5" ht="30" customHeight="1" x14ac:dyDescent="0.25">
      <c r="B6" s="189" t="s">
        <v>15</v>
      </c>
      <c r="C6" s="185"/>
      <c r="D6" s="185"/>
      <c r="E6" s="130"/>
    </row>
    <row r="7" spans="2:5" ht="30" customHeight="1" x14ac:dyDescent="0.25">
      <c r="B7" s="184" t="s">
        <v>16</v>
      </c>
      <c r="C7" s="185"/>
      <c r="D7" s="185"/>
      <c r="E7" s="130"/>
    </row>
    <row r="8" spans="2:5" ht="30" customHeight="1" x14ac:dyDescent="0.25">
      <c r="B8" s="184" t="s">
        <v>21</v>
      </c>
      <c r="C8" s="185"/>
      <c r="D8" s="185"/>
      <c r="E8" s="130"/>
    </row>
    <row r="9" spans="2:5" ht="30" customHeight="1" x14ac:dyDescent="0.25">
      <c r="B9" s="184" t="s">
        <v>22</v>
      </c>
      <c r="C9" s="185"/>
      <c r="D9" s="185"/>
      <c r="E9" s="130"/>
    </row>
    <row r="10" spans="2:5" ht="30" customHeight="1" x14ac:dyDescent="0.25">
      <c r="B10" s="184" t="s">
        <v>24</v>
      </c>
      <c r="C10" s="185"/>
      <c r="D10" s="185"/>
      <c r="E10" s="131"/>
    </row>
    <row r="11" spans="2:5" ht="30" customHeight="1" x14ac:dyDescent="0.25">
      <c r="B11" s="184" t="s">
        <v>25</v>
      </c>
      <c r="C11" s="185"/>
      <c r="D11" s="185"/>
      <c r="E11" s="130"/>
    </row>
    <row r="12" spans="2:5" ht="30" customHeight="1" x14ac:dyDescent="0.25">
      <c r="B12" s="184" t="s">
        <v>23</v>
      </c>
      <c r="C12" s="185"/>
      <c r="D12" s="185"/>
      <c r="E12" s="130"/>
    </row>
    <row r="13" spans="2:5" ht="30" customHeight="1" x14ac:dyDescent="0.25">
      <c r="B13" s="184" t="s">
        <v>40</v>
      </c>
      <c r="C13" s="185"/>
      <c r="D13" s="185"/>
      <c r="E13" s="130"/>
    </row>
    <row r="14" spans="2:5" ht="12" customHeight="1" x14ac:dyDescent="0.25">
      <c r="B14" s="132"/>
      <c r="C14" s="133"/>
      <c r="D14" s="133"/>
      <c r="E14" s="134"/>
    </row>
    <row r="15" spans="2:5" ht="30" customHeight="1" x14ac:dyDescent="0.25">
      <c r="B15" s="193" t="s">
        <v>117</v>
      </c>
      <c r="C15" s="193"/>
      <c r="D15" s="193"/>
      <c r="E15" s="193"/>
    </row>
    <row r="16" spans="2:5" s="136" customFormat="1" ht="30" customHeight="1" x14ac:dyDescent="0.25">
      <c r="B16" s="195" t="s">
        <v>155</v>
      </c>
      <c r="C16" s="196"/>
      <c r="D16" s="196"/>
      <c r="E16" s="135">
        <f>E24/E25</f>
        <v>0</v>
      </c>
    </row>
    <row r="17" spans="2:5" s="136" customFormat="1" ht="30" customHeight="1" x14ac:dyDescent="0.25">
      <c r="B17" s="186" t="s">
        <v>253</v>
      </c>
      <c r="C17" s="187"/>
      <c r="D17" s="188"/>
      <c r="E17" s="135">
        <f>E26/E27</f>
        <v>0</v>
      </c>
    </row>
    <row r="18" spans="2:5" s="136" customFormat="1" ht="30" customHeight="1" x14ac:dyDescent="0.25">
      <c r="B18" s="186" t="s">
        <v>156</v>
      </c>
      <c r="C18" s="187"/>
      <c r="D18" s="188"/>
      <c r="E18" s="135">
        <f>E28/E29</f>
        <v>0</v>
      </c>
    </row>
    <row r="19" spans="2:5" s="136" customFormat="1" ht="30" customHeight="1" x14ac:dyDescent="0.25">
      <c r="B19" s="186" t="s">
        <v>254</v>
      </c>
      <c r="C19" s="187"/>
      <c r="D19" s="188"/>
      <c r="E19" s="135">
        <f>E30/E31</f>
        <v>0</v>
      </c>
    </row>
    <row r="20" spans="2:5" s="136" customFormat="1" ht="30" customHeight="1" x14ac:dyDescent="0.25">
      <c r="B20" s="186" t="s">
        <v>118</v>
      </c>
      <c r="C20" s="187"/>
      <c r="D20" s="188"/>
      <c r="E20" s="135">
        <f>E32/E33</f>
        <v>0</v>
      </c>
    </row>
    <row r="21" spans="2:5" s="136" customFormat="1" ht="30" customHeight="1" x14ac:dyDescent="0.25">
      <c r="B21" s="186" t="s">
        <v>119</v>
      </c>
      <c r="C21" s="187"/>
      <c r="D21" s="188"/>
      <c r="E21" s="135">
        <f>E34/E35</f>
        <v>0</v>
      </c>
    </row>
    <row r="22" spans="2:5" s="136" customFormat="1" ht="15" x14ac:dyDescent="0.25">
      <c r="B22" s="137"/>
      <c r="C22" s="138"/>
      <c r="D22" s="139"/>
      <c r="E22" s="140"/>
    </row>
    <row r="23" spans="2:5" s="136" customFormat="1" ht="15" x14ac:dyDescent="0.25">
      <c r="B23" s="137"/>
      <c r="C23" s="138"/>
      <c r="D23" s="139"/>
      <c r="E23" s="140"/>
    </row>
    <row r="24" spans="2:5" ht="19.5" hidden="1" customHeight="1" x14ac:dyDescent="0.25">
      <c r="C24" s="194" t="s">
        <v>82</v>
      </c>
      <c r="D24" s="141" t="s">
        <v>41</v>
      </c>
      <c r="E24" s="141">
        <f>Out.CDA.Doc.Native!I45</f>
        <v>0</v>
      </c>
    </row>
    <row r="25" spans="2:5" ht="21" hidden="1" customHeight="1" x14ac:dyDescent="0.25">
      <c r="C25" s="194"/>
      <c r="D25" s="141" t="s">
        <v>42</v>
      </c>
      <c r="E25" s="142">
        <f>Out.CDA.Doc.Native!I46</f>
        <v>20</v>
      </c>
    </row>
    <row r="26" spans="2:5" ht="21.75" hidden="1" customHeight="1" x14ac:dyDescent="0.25">
      <c r="C26" s="194" t="s">
        <v>255</v>
      </c>
      <c r="D26" s="141" t="s">
        <v>41</v>
      </c>
      <c r="E26" s="141">
        <f>Out.CDA.Doc.Map!I33</f>
        <v>0</v>
      </c>
    </row>
    <row r="27" spans="2:5" ht="21.75" hidden="1" customHeight="1" x14ac:dyDescent="0.25">
      <c r="C27" s="194"/>
      <c r="D27" s="141" t="s">
        <v>42</v>
      </c>
      <c r="E27" s="141">
        <f>Out.CDA.Doc.Map!I34</f>
        <v>14</v>
      </c>
    </row>
    <row r="28" spans="2:5" ht="21.75" hidden="1" customHeight="1" x14ac:dyDescent="0.25">
      <c r="C28" s="194" t="s">
        <v>83</v>
      </c>
      <c r="D28" s="141" t="s">
        <v>41</v>
      </c>
      <c r="E28" s="141">
        <f>Out.Non.CDA.Msg.Native!I45</f>
        <v>0</v>
      </c>
    </row>
    <row r="29" spans="2:5" ht="20.25" hidden="1" customHeight="1" x14ac:dyDescent="0.25">
      <c r="C29" s="194"/>
      <c r="D29" s="141" t="s">
        <v>42</v>
      </c>
      <c r="E29" s="141">
        <f>Out.Non.CDA.Msg.Native!I46</f>
        <v>20</v>
      </c>
    </row>
    <row r="30" spans="2:5" ht="21" hidden="1" customHeight="1" x14ac:dyDescent="0.25">
      <c r="C30" s="194" t="s">
        <v>256</v>
      </c>
      <c r="D30" s="141" t="s">
        <v>41</v>
      </c>
      <c r="E30" s="141">
        <f>Out.Non.CDA.Msg.Map!I34</f>
        <v>0</v>
      </c>
    </row>
    <row r="31" spans="2:5" ht="22.5" hidden="1" customHeight="1" x14ac:dyDescent="0.25">
      <c r="C31" s="194"/>
      <c r="D31" s="141" t="s">
        <v>42</v>
      </c>
      <c r="E31" s="141">
        <f>Out.Non.CDA.Msg.Map!I35</f>
        <v>15</v>
      </c>
    </row>
    <row r="32" spans="2:5" ht="21" hidden="1" customHeight="1" x14ac:dyDescent="0.25">
      <c r="C32" s="194" t="s">
        <v>94</v>
      </c>
      <c r="D32" s="141" t="s">
        <v>41</v>
      </c>
      <c r="E32" s="141">
        <f>In.CDA.Doc!I32</f>
        <v>0</v>
      </c>
    </row>
    <row r="33" spans="3:5" ht="22.5" hidden="1" customHeight="1" x14ac:dyDescent="0.25">
      <c r="C33" s="194"/>
      <c r="D33" s="141" t="s">
        <v>42</v>
      </c>
      <c r="E33" s="141">
        <f>In.CDA.Doc!I33</f>
        <v>15</v>
      </c>
    </row>
    <row r="34" spans="3:5" ht="27" hidden="1" customHeight="1" x14ac:dyDescent="0.25">
      <c r="C34" s="194" t="s">
        <v>96</v>
      </c>
      <c r="D34" s="141" t="s">
        <v>41</v>
      </c>
      <c r="E34" s="141">
        <f>In.Non.CDA.Msg!I32</f>
        <v>0</v>
      </c>
    </row>
    <row r="35" spans="3:5" ht="28.5" hidden="1" customHeight="1" x14ac:dyDescent="0.25">
      <c r="C35" s="194"/>
      <c r="D35" s="141" t="s">
        <v>42</v>
      </c>
      <c r="E35" s="141">
        <f>In.Non.CDA.Msg!I33</f>
        <v>15</v>
      </c>
    </row>
  </sheetData>
  <customSheetViews>
    <customSheetView guid="{52D9BF29-9D99-4C02-B1AB-F98A7CD8B52E}" fitToPage="1">
      <selection activeCell="C11" sqref="C11"/>
      <pageMargins left="0.70866141732283472" right="0.70866141732283472" top="0.74803149606299213" bottom="0.74803149606299213" header="0.31496062992125984" footer="0.31496062992125984"/>
      <pageSetup paperSize="9" orientation="landscape" r:id="rId1"/>
    </customSheetView>
  </customSheetViews>
  <mergeCells count="24">
    <mergeCell ref="B2:E2"/>
    <mergeCell ref="B3:E3"/>
    <mergeCell ref="B15:E15"/>
    <mergeCell ref="C34:C35"/>
    <mergeCell ref="B20:D20"/>
    <mergeCell ref="B21:D21"/>
    <mergeCell ref="B19:D19"/>
    <mergeCell ref="C26:C27"/>
    <mergeCell ref="C28:C29"/>
    <mergeCell ref="C30:C31"/>
    <mergeCell ref="C32:C33"/>
    <mergeCell ref="B11:D11"/>
    <mergeCell ref="B12:D12"/>
    <mergeCell ref="B13:D13"/>
    <mergeCell ref="C24:C25"/>
    <mergeCell ref="B16:D16"/>
    <mergeCell ref="B9:D9"/>
    <mergeCell ref="B17:D17"/>
    <mergeCell ref="B18:D18"/>
    <mergeCell ref="B10:D10"/>
    <mergeCell ref="B5:D5"/>
    <mergeCell ref="B6:D6"/>
    <mergeCell ref="B7:D7"/>
    <mergeCell ref="B8:D8"/>
  </mergeCells>
  <conditionalFormatting sqref="E16:E21">
    <cfRule type="cellIs" dxfId="119" priority="1" operator="equal">
      <formula>1</formula>
    </cfRule>
    <cfRule type="cellIs" dxfId="118" priority="2" operator="lessThan">
      <formula>1</formula>
    </cfRule>
  </conditionalFormatting>
  <pageMargins left="1" right="1" top="1" bottom="1" header="0.5" footer="0.5"/>
  <pageSetup paperSize="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opLeftCell="A32" zoomScale="85" zoomScaleNormal="85" workbookViewId="0">
      <selection activeCell="A44" sqref="A44:H44"/>
    </sheetView>
  </sheetViews>
  <sheetFormatPr defaultRowHeight="15" x14ac:dyDescent="0.25"/>
  <cols>
    <col min="1" max="1" width="17.7109375" customWidth="1"/>
    <col min="2" max="2" width="54.7109375" customWidth="1"/>
    <col min="3" max="3" width="9" style="19" customWidth="1"/>
    <col min="4" max="4" width="6.7109375" customWidth="1"/>
    <col min="5" max="5" width="81.7109375" customWidth="1"/>
    <col min="6" max="6" width="32.7109375" customWidth="1"/>
    <col min="7" max="7" width="8.7109375" customWidth="1"/>
    <col min="8" max="8" width="30.7109375" style="83" customWidth="1"/>
    <col min="9" max="9" width="11.7109375" style="16" hidden="1" customWidth="1"/>
  </cols>
  <sheetData>
    <row r="1" spans="1:9" x14ac:dyDescent="0.25">
      <c r="A1" s="21" t="s">
        <v>36</v>
      </c>
      <c r="B1" s="215" t="s">
        <v>82</v>
      </c>
      <c r="C1" s="213"/>
      <c r="D1" s="213"/>
      <c r="E1" s="214"/>
      <c r="F1" s="207" t="s">
        <v>15</v>
      </c>
      <c r="G1" s="208"/>
      <c r="H1" s="28" t="str">
        <f>IF(TSR!E6="","",TSR!E6)</f>
        <v/>
      </c>
      <c r="I1" s="199" t="s">
        <v>33</v>
      </c>
    </row>
    <row r="2" spans="1:9" ht="25.5" x14ac:dyDescent="0.25">
      <c r="A2" s="21" t="s">
        <v>84</v>
      </c>
      <c r="B2" s="27" t="s">
        <v>120</v>
      </c>
      <c r="C2" s="210" t="s">
        <v>48</v>
      </c>
      <c r="D2" s="211"/>
      <c r="E2" s="27" t="s">
        <v>157</v>
      </c>
      <c r="F2" s="207" t="s">
        <v>16</v>
      </c>
      <c r="G2" s="208"/>
      <c r="H2" s="28" t="str">
        <f>IF(TSR!E7="","",TSR!E7)</f>
        <v/>
      </c>
      <c r="I2" s="200"/>
    </row>
    <row r="3" spans="1:9" ht="34.5" customHeight="1" x14ac:dyDescent="0.25">
      <c r="A3" s="21" t="s">
        <v>0</v>
      </c>
      <c r="B3" s="216" t="s">
        <v>357</v>
      </c>
      <c r="C3" s="213"/>
      <c r="D3" s="213"/>
      <c r="E3" s="214"/>
      <c r="F3" s="207" t="s">
        <v>17</v>
      </c>
      <c r="G3" s="208"/>
      <c r="H3" s="28" t="str">
        <f>IF(TSR!E5="","",TSR!E5)</f>
        <v/>
      </c>
      <c r="I3" s="200"/>
    </row>
    <row r="4" spans="1:9" ht="32.25" customHeight="1" x14ac:dyDescent="0.25">
      <c r="A4" s="21" t="s">
        <v>37</v>
      </c>
      <c r="B4" s="216" t="s">
        <v>168</v>
      </c>
      <c r="C4" s="213"/>
      <c r="D4" s="213"/>
      <c r="E4" s="214"/>
      <c r="F4" s="209" t="s">
        <v>18</v>
      </c>
      <c r="G4" s="208"/>
      <c r="H4" s="28" t="str">
        <f>IF(TSR!E11="","",TSR!E11)</f>
        <v/>
      </c>
      <c r="I4" s="200"/>
    </row>
    <row r="5" spans="1:9" ht="95.25" customHeight="1" x14ac:dyDescent="0.25">
      <c r="A5" s="21" t="s">
        <v>38</v>
      </c>
      <c r="B5" s="216" t="s">
        <v>169</v>
      </c>
      <c r="C5" s="222"/>
      <c r="D5" s="222"/>
      <c r="E5" s="223"/>
      <c r="F5" s="212"/>
      <c r="G5" s="213"/>
      <c r="H5" s="214"/>
      <c r="I5" s="201"/>
    </row>
    <row r="6" spans="1:9" ht="25.5" x14ac:dyDescent="0.25">
      <c r="A6" s="6" t="s">
        <v>1</v>
      </c>
      <c r="B6" s="6" t="s">
        <v>356</v>
      </c>
      <c r="C6" s="7" t="s">
        <v>2</v>
      </c>
      <c r="D6" s="7" t="s">
        <v>39</v>
      </c>
      <c r="E6" s="6" t="s">
        <v>34</v>
      </c>
      <c r="F6" s="6" t="s">
        <v>35</v>
      </c>
      <c r="G6" s="7" t="s">
        <v>14</v>
      </c>
      <c r="H6" s="52" t="s">
        <v>11</v>
      </c>
      <c r="I6" s="29"/>
    </row>
    <row r="7" spans="1:9" x14ac:dyDescent="0.25">
      <c r="A7" s="204" t="s">
        <v>170</v>
      </c>
      <c r="B7" s="205"/>
      <c r="C7" s="205"/>
      <c r="D7" s="205"/>
      <c r="E7" s="205"/>
      <c r="F7" s="205"/>
      <c r="G7" s="205"/>
      <c r="H7" s="206"/>
      <c r="I7" s="29" t="s">
        <v>27</v>
      </c>
    </row>
    <row r="8" spans="1:9" s="31" customFormat="1" ht="51" x14ac:dyDescent="0.25">
      <c r="A8" s="224" t="s">
        <v>49</v>
      </c>
      <c r="B8" s="227" t="s">
        <v>226</v>
      </c>
      <c r="C8" s="219" t="s">
        <v>32</v>
      </c>
      <c r="D8" s="45">
        <v>1</v>
      </c>
      <c r="E8" s="38" t="s">
        <v>171</v>
      </c>
      <c r="F8" s="38" t="s">
        <v>172</v>
      </c>
      <c r="G8" s="25"/>
      <c r="H8" s="85"/>
      <c r="I8" s="30" t="str">
        <f>IF(G8="","0",IF(G8="Pass",1,IF(G8="Fail",0,IF(G8="TBD",0,IF(G8="N/A",1)))))</f>
        <v>0</v>
      </c>
    </row>
    <row r="9" spans="1:9" ht="140.25" x14ac:dyDescent="0.25">
      <c r="A9" s="226"/>
      <c r="B9" s="229"/>
      <c r="C9" s="221"/>
      <c r="D9" s="25">
        <v>2</v>
      </c>
      <c r="E9" s="22" t="s">
        <v>227</v>
      </c>
      <c r="F9" s="68" t="s">
        <v>130</v>
      </c>
      <c r="G9" s="25"/>
      <c r="H9" s="68"/>
      <c r="I9" s="71" t="str">
        <f>IF(G9="","0",IF(G9="Pass",1,IF(G9="Fail",0,IF(G9="TBD",0,IF(G9="N/A",1)))))</f>
        <v>0</v>
      </c>
    </row>
    <row r="10" spans="1:9" x14ac:dyDescent="0.25">
      <c r="A10" s="204" t="s">
        <v>173</v>
      </c>
      <c r="B10" s="205"/>
      <c r="C10" s="205"/>
      <c r="D10" s="205"/>
      <c r="E10" s="205"/>
      <c r="F10" s="205"/>
      <c r="G10" s="205"/>
      <c r="H10" s="206"/>
      <c r="I10" s="18"/>
    </row>
    <row r="11" spans="1:9" x14ac:dyDescent="0.25">
      <c r="A11" s="202" t="s">
        <v>51</v>
      </c>
      <c r="B11" s="203"/>
      <c r="C11" s="203"/>
      <c r="D11" s="203"/>
      <c r="E11" s="203"/>
      <c r="F11" s="203"/>
      <c r="G11" s="203"/>
      <c r="H11" s="203"/>
      <c r="I11" s="18"/>
    </row>
    <row r="12" spans="1:9" s="31" customFormat="1" ht="39" x14ac:dyDescent="0.25">
      <c r="A12" s="230" t="s">
        <v>50</v>
      </c>
      <c r="B12" s="227" t="s">
        <v>322</v>
      </c>
      <c r="C12" s="219" t="s">
        <v>32</v>
      </c>
      <c r="D12" s="39"/>
      <c r="E12" s="43" t="s">
        <v>315</v>
      </c>
      <c r="F12" s="40"/>
      <c r="G12" s="40"/>
      <c r="H12" s="82"/>
      <c r="I12" s="41"/>
    </row>
    <row r="13" spans="1:9" ht="38.25" x14ac:dyDescent="0.25">
      <c r="A13" s="231"/>
      <c r="B13" s="228"/>
      <c r="C13" s="220"/>
      <c r="D13" s="24">
        <v>1</v>
      </c>
      <c r="E13" s="23" t="s">
        <v>85</v>
      </c>
      <c r="F13" s="22" t="s">
        <v>104</v>
      </c>
      <c r="G13" s="25"/>
      <c r="H13" s="81"/>
      <c r="I13" s="71" t="str">
        <f>IF(G13="","0",IF(G13="Pass",1,IF(G13="Fail",0,IF(G13="TBD",0,IF(G13="N/A",1)))))</f>
        <v>0</v>
      </c>
    </row>
    <row r="14" spans="1:9" ht="51" x14ac:dyDescent="0.25">
      <c r="A14" s="231"/>
      <c r="B14" s="228"/>
      <c r="C14" s="220"/>
      <c r="D14" s="24">
        <v>2</v>
      </c>
      <c r="E14" s="23" t="s">
        <v>325</v>
      </c>
      <c r="F14" s="23" t="s">
        <v>154</v>
      </c>
      <c r="G14" s="25"/>
      <c r="H14" s="81"/>
      <c r="I14" s="71" t="str">
        <f>IF(G14="","0",IF(G14="Pass",1,IF(G14="Fail",0,IF(G14="TBD",0,IF(G14="N/A",1)))))</f>
        <v>0</v>
      </c>
    </row>
    <row r="15" spans="1:9" ht="48.75" customHeight="1" x14ac:dyDescent="0.25">
      <c r="A15" s="231"/>
      <c r="B15" s="228"/>
      <c r="C15" s="220"/>
      <c r="D15" s="24">
        <v>3</v>
      </c>
      <c r="E15" s="23" t="s">
        <v>136</v>
      </c>
      <c r="F15" s="23" t="s">
        <v>54</v>
      </c>
      <c r="G15" s="25"/>
      <c r="H15" s="81"/>
      <c r="I15" s="71" t="str">
        <f>IF(G15="","0",IF(G15="Pass",1,IF(G15="Fail",0,IF(G15="TBD",0,IF(G15="N/A",1)))))</f>
        <v>0</v>
      </c>
    </row>
    <row r="16" spans="1:9" ht="48.75" customHeight="1" x14ac:dyDescent="0.25">
      <c r="A16" s="231"/>
      <c r="B16" s="228"/>
      <c r="C16" s="220"/>
      <c r="D16" s="24">
        <v>4</v>
      </c>
      <c r="E16" s="23" t="s">
        <v>326</v>
      </c>
      <c r="F16" s="23" t="s">
        <v>53</v>
      </c>
      <c r="G16" s="25"/>
      <c r="H16" s="81"/>
      <c r="I16" s="71" t="str">
        <f>IF(G16="","0",IF(G16="Pass",1,IF(G16="Fail",0,IF(G16="TBD",0,IF(G16="N/A",1)))))</f>
        <v>0</v>
      </c>
    </row>
    <row r="17" spans="1:9" ht="59.25" customHeight="1" x14ac:dyDescent="0.25">
      <c r="A17" s="232"/>
      <c r="B17" s="229"/>
      <c r="C17" s="221"/>
      <c r="D17" s="24">
        <v>5</v>
      </c>
      <c r="E17" s="23" t="s">
        <v>137</v>
      </c>
      <c r="F17" s="23" t="s">
        <v>327</v>
      </c>
      <c r="G17" s="25"/>
      <c r="H17" s="81"/>
      <c r="I17" s="71" t="str">
        <f>IF(G17="","0",IF(G17="Pass",1,IF(G17="Fail",0,IF(G17="TBD",0,IF(G17="N/A",1)))))</f>
        <v>0</v>
      </c>
    </row>
    <row r="18" spans="1:9" x14ac:dyDescent="0.25">
      <c r="A18" s="204" t="s">
        <v>52</v>
      </c>
      <c r="B18" s="205"/>
      <c r="C18" s="205"/>
      <c r="D18" s="205"/>
      <c r="E18" s="205"/>
      <c r="F18" s="205"/>
      <c r="G18" s="205"/>
      <c r="H18" s="206"/>
      <c r="I18" s="18"/>
    </row>
    <row r="19" spans="1:9" x14ac:dyDescent="0.25">
      <c r="A19" s="204" t="s">
        <v>174</v>
      </c>
      <c r="B19" s="205"/>
      <c r="C19" s="205"/>
      <c r="D19" s="205"/>
      <c r="E19" s="205"/>
      <c r="F19" s="205"/>
      <c r="G19" s="205"/>
      <c r="H19" s="206"/>
      <c r="I19" s="18"/>
    </row>
    <row r="20" spans="1:9" s="31" customFormat="1" ht="51.75" x14ac:dyDescent="0.25">
      <c r="A20" s="224" t="s">
        <v>60</v>
      </c>
      <c r="B20" s="227" t="s">
        <v>328</v>
      </c>
      <c r="C20" s="219" t="s">
        <v>32</v>
      </c>
      <c r="D20" s="39"/>
      <c r="E20" s="43" t="s">
        <v>175</v>
      </c>
      <c r="F20" s="40"/>
      <c r="G20" s="40"/>
      <c r="H20" s="82"/>
      <c r="I20" s="41"/>
    </row>
    <row r="21" spans="1:9" ht="25.5" x14ac:dyDescent="0.25">
      <c r="A21" s="225"/>
      <c r="B21" s="228"/>
      <c r="C21" s="220"/>
      <c r="D21" s="26">
        <v>1</v>
      </c>
      <c r="E21" s="23" t="s">
        <v>128</v>
      </c>
      <c r="F21" s="22" t="s">
        <v>104</v>
      </c>
      <c r="G21" s="25"/>
      <c r="H21" s="86"/>
      <c r="I21" s="71" t="str">
        <f>IF(G21="","0",IF(G21="Pass",1,IF(G21="Fail",0,IF(G21="TBD",0,IF(G21="N/A",1)))))</f>
        <v>0</v>
      </c>
    </row>
    <row r="22" spans="1:9" s="31" customFormat="1" ht="206.25" customHeight="1" x14ac:dyDescent="0.25">
      <c r="A22" s="226"/>
      <c r="B22" s="229"/>
      <c r="C22" s="221"/>
      <c r="D22" s="26">
        <v>2</v>
      </c>
      <c r="E22" s="23" t="s">
        <v>228</v>
      </c>
      <c r="F22" s="68" t="s">
        <v>130</v>
      </c>
      <c r="G22" s="25"/>
      <c r="H22" s="86"/>
      <c r="I22" s="71" t="str">
        <f>IF(G22="","0",IF(G22="Pass",1,IF(G22="Fail",0,IF(G22="TBD",0,IF(G22="N/A",1)))))</f>
        <v>0</v>
      </c>
    </row>
    <row r="23" spans="1:9" x14ac:dyDescent="0.25">
      <c r="A23" s="204" t="s">
        <v>174</v>
      </c>
      <c r="B23" s="205"/>
      <c r="C23" s="205"/>
      <c r="D23" s="205"/>
      <c r="E23" s="205"/>
      <c r="F23" s="205"/>
      <c r="G23" s="205"/>
      <c r="H23" s="206"/>
      <c r="I23" s="18"/>
    </row>
    <row r="24" spans="1:9" x14ac:dyDescent="0.25">
      <c r="A24" s="204" t="s">
        <v>245</v>
      </c>
      <c r="B24" s="205"/>
      <c r="C24" s="205"/>
      <c r="D24" s="205"/>
      <c r="E24" s="205"/>
      <c r="F24" s="205"/>
      <c r="G24" s="205"/>
      <c r="H24" s="206"/>
      <c r="I24" s="18"/>
    </row>
    <row r="25" spans="1:9" s="31" customFormat="1" ht="51" x14ac:dyDescent="0.25">
      <c r="A25" s="217" t="s">
        <v>61</v>
      </c>
      <c r="B25" s="218" t="s">
        <v>229</v>
      </c>
      <c r="C25" s="197" t="s">
        <v>32</v>
      </c>
      <c r="D25" s="39"/>
      <c r="E25" s="44" t="s">
        <v>246</v>
      </c>
      <c r="F25" s="40"/>
      <c r="G25" s="40"/>
      <c r="H25" s="82"/>
      <c r="I25" s="41"/>
    </row>
    <row r="26" spans="1:9" ht="51" x14ac:dyDescent="0.25">
      <c r="A26" s="217"/>
      <c r="B26" s="218"/>
      <c r="C26" s="197"/>
      <c r="D26" s="24">
        <v>1</v>
      </c>
      <c r="E26" s="20" t="s">
        <v>247</v>
      </c>
      <c r="F26" s="22" t="s">
        <v>248</v>
      </c>
      <c r="G26" s="25"/>
      <c r="H26" s="81"/>
      <c r="I26" s="71" t="str">
        <f>IF(G26="","0",IF(G26="Pass",1,IF(G26="Fail",0,IF(G26="TBD",0,IF(G26="N/A",1)))))</f>
        <v>0</v>
      </c>
    </row>
    <row r="27" spans="1:9" ht="153" x14ac:dyDescent="0.25">
      <c r="A27" s="217"/>
      <c r="B27" s="218"/>
      <c r="C27" s="197"/>
      <c r="D27" s="24">
        <v>2</v>
      </c>
      <c r="E27" s="20" t="s">
        <v>230</v>
      </c>
      <c r="F27" s="68" t="s">
        <v>130</v>
      </c>
      <c r="G27" s="25"/>
      <c r="H27" s="81"/>
      <c r="I27" s="71" t="str">
        <f>IF(G27="","0",IF(G27="Pass",1,IF(G27="Fail",0,IF(G27="TBD",0,IF(G27="N/A",1)))))</f>
        <v>0</v>
      </c>
    </row>
    <row r="28" spans="1:9" x14ac:dyDescent="0.25">
      <c r="A28" s="202" t="s">
        <v>249</v>
      </c>
      <c r="B28" s="203"/>
      <c r="C28" s="203"/>
      <c r="D28" s="203"/>
      <c r="E28" s="203"/>
      <c r="F28" s="203"/>
      <c r="G28" s="203"/>
      <c r="H28" s="203"/>
      <c r="I28" s="18"/>
    </row>
    <row r="29" spans="1:9" x14ac:dyDescent="0.25">
      <c r="A29" s="202" t="s">
        <v>55</v>
      </c>
      <c r="B29" s="203"/>
      <c r="C29" s="203"/>
      <c r="D29" s="203"/>
      <c r="E29" s="203"/>
      <c r="F29" s="203"/>
      <c r="G29" s="203"/>
      <c r="H29" s="203"/>
      <c r="I29" s="18"/>
    </row>
    <row r="30" spans="1:9" s="31" customFormat="1" ht="25.5" x14ac:dyDescent="0.25">
      <c r="A30" s="217" t="s">
        <v>62</v>
      </c>
      <c r="B30" s="218" t="s">
        <v>342</v>
      </c>
      <c r="C30" s="197" t="s">
        <v>32</v>
      </c>
      <c r="D30" s="39"/>
      <c r="E30" s="44" t="s">
        <v>176</v>
      </c>
      <c r="F30" s="40"/>
      <c r="G30" s="40"/>
      <c r="H30" s="82"/>
      <c r="I30" s="41"/>
    </row>
    <row r="31" spans="1:9" ht="38.25" customHeight="1" x14ac:dyDescent="0.25">
      <c r="A31" s="217"/>
      <c r="B31" s="218"/>
      <c r="C31" s="197"/>
      <c r="D31" s="24">
        <v>1</v>
      </c>
      <c r="E31" s="22" t="s">
        <v>177</v>
      </c>
      <c r="F31" s="22" t="s">
        <v>104</v>
      </c>
      <c r="G31" s="25"/>
      <c r="H31" s="81"/>
      <c r="I31" s="71" t="str">
        <f>IF(G31="","0",IF(G31="Pass",1,IF(G31="Fail",0,IF(G31="TBD",0,IF(G31="N/A",1)))))</f>
        <v>0</v>
      </c>
    </row>
    <row r="32" spans="1:9" s="31" customFormat="1" ht="51" x14ac:dyDescent="0.25">
      <c r="A32" s="217"/>
      <c r="B32" s="218"/>
      <c r="C32" s="197"/>
      <c r="D32" s="24">
        <v>2</v>
      </c>
      <c r="E32" s="22" t="s">
        <v>178</v>
      </c>
      <c r="F32" s="22" t="s">
        <v>121</v>
      </c>
      <c r="G32" s="25"/>
      <c r="H32" s="81"/>
      <c r="I32" s="71" t="str">
        <f>IF(G32="","0",IF(G32="Pass",1,IF(G32="Fail",0,IF(G32="TBD",0,IF(G32="N/A",1)))))</f>
        <v>0</v>
      </c>
    </row>
    <row r="33" spans="1:9" ht="38.25" x14ac:dyDescent="0.25">
      <c r="A33" s="217"/>
      <c r="B33" s="218"/>
      <c r="C33" s="197"/>
      <c r="D33" s="24">
        <v>3</v>
      </c>
      <c r="E33" s="20" t="s">
        <v>341</v>
      </c>
      <c r="F33" s="20" t="s">
        <v>57</v>
      </c>
      <c r="G33" s="25"/>
      <c r="H33" s="81"/>
      <c r="I33" s="71" t="str">
        <f>IF(G33="","0",IF(G33="Pass",1,IF(G33="Fail",0,IF(G33="TBD",0,IF(G33="N/A",1)))))</f>
        <v>0</v>
      </c>
    </row>
    <row r="34" spans="1:9" x14ac:dyDescent="0.25">
      <c r="A34" s="202" t="s">
        <v>56</v>
      </c>
      <c r="B34" s="203"/>
      <c r="C34" s="203"/>
      <c r="D34" s="203"/>
      <c r="E34" s="203"/>
      <c r="F34" s="203"/>
      <c r="G34" s="203"/>
      <c r="H34" s="203"/>
      <c r="I34" s="18"/>
    </row>
    <row r="35" spans="1:9" x14ac:dyDescent="0.25">
      <c r="A35" s="202" t="s">
        <v>58</v>
      </c>
      <c r="B35" s="203"/>
      <c r="C35" s="203"/>
      <c r="D35" s="203"/>
      <c r="E35" s="203"/>
      <c r="F35" s="203"/>
      <c r="G35" s="203"/>
      <c r="H35" s="203"/>
      <c r="I35" s="18"/>
    </row>
    <row r="36" spans="1:9" s="31" customFormat="1" ht="25.5" customHeight="1" x14ac:dyDescent="0.25">
      <c r="A36" s="217" t="s">
        <v>63</v>
      </c>
      <c r="B36" s="198" t="s">
        <v>381</v>
      </c>
      <c r="C36" s="219" t="s">
        <v>32</v>
      </c>
      <c r="D36" s="39"/>
      <c r="E36" s="44" t="s">
        <v>179</v>
      </c>
      <c r="F36" s="40"/>
      <c r="G36" s="40"/>
      <c r="H36" s="82"/>
      <c r="I36" s="41"/>
    </row>
    <row r="37" spans="1:9" ht="38.25" customHeight="1" x14ac:dyDescent="0.25">
      <c r="A37" s="217"/>
      <c r="B37" s="198"/>
      <c r="C37" s="220"/>
      <c r="D37" s="24">
        <v>1</v>
      </c>
      <c r="E37" s="22" t="s">
        <v>180</v>
      </c>
      <c r="F37" s="22" t="s">
        <v>104</v>
      </c>
      <c r="G37" s="25"/>
      <c r="H37" s="81"/>
      <c r="I37" s="71" t="str">
        <f>IF(G37="","0",IF(G37="Pass",1,IF(G37="Fail",0,IF(G37="TBD",0,IF(G37="N/A",1)))))</f>
        <v>0</v>
      </c>
    </row>
    <row r="38" spans="1:9" s="31" customFormat="1" ht="51" x14ac:dyDescent="0.25">
      <c r="A38" s="217"/>
      <c r="B38" s="198"/>
      <c r="C38" s="220"/>
      <c r="D38" s="24">
        <v>2</v>
      </c>
      <c r="E38" s="22" t="s">
        <v>181</v>
      </c>
      <c r="F38" s="22" t="s">
        <v>122</v>
      </c>
      <c r="G38" s="25"/>
      <c r="H38" s="81"/>
      <c r="I38" s="71" t="str">
        <f>IF(G38="","0",IF(G38="Pass",1,IF(G38="Fail",0,IF(G38="TBD",0,IF(G38="N/A",1)))))</f>
        <v>0</v>
      </c>
    </row>
    <row r="39" spans="1:9" ht="216.75" x14ac:dyDescent="0.25">
      <c r="A39" s="217"/>
      <c r="B39" s="198"/>
      <c r="C39" s="220"/>
      <c r="D39" s="24">
        <v>3</v>
      </c>
      <c r="E39" s="93" t="s">
        <v>337</v>
      </c>
      <c r="F39" s="20" t="s">
        <v>86</v>
      </c>
      <c r="G39" s="25"/>
      <c r="H39" s="81"/>
      <c r="I39" s="71" t="str">
        <f>IF(G39="","0",IF(G39="Pass",1,IF(G39="Fail",0,IF(G39="TBD",0,IF(G39="N/A",1)))))</f>
        <v>0</v>
      </c>
    </row>
    <row r="40" spans="1:9" s="31" customFormat="1" ht="25.5" customHeight="1" x14ac:dyDescent="0.25">
      <c r="A40" s="217"/>
      <c r="B40" s="198"/>
      <c r="C40" s="220"/>
      <c r="D40" s="39"/>
      <c r="E40" s="44" t="s">
        <v>182</v>
      </c>
      <c r="F40" s="40"/>
      <c r="G40" s="40"/>
      <c r="H40" s="82"/>
      <c r="I40" s="41"/>
    </row>
    <row r="41" spans="1:9" ht="38.25" x14ac:dyDescent="0.25">
      <c r="A41" s="217"/>
      <c r="B41" s="198"/>
      <c r="C41" s="220"/>
      <c r="D41" s="24">
        <v>1</v>
      </c>
      <c r="E41" s="22" t="s">
        <v>183</v>
      </c>
      <c r="F41" s="22" t="s">
        <v>104</v>
      </c>
      <c r="G41" s="25"/>
      <c r="H41" s="81"/>
      <c r="I41" s="71" t="str">
        <f>IF(G41="","0",IF(G41="Pass",1,IF(G41="Fail",0,IF(G41="TBD",0,IF(G41="N/A",1)))))</f>
        <v>0</v>
      </c>
    </row>
    <row r="42" spans="1:9" s="31" customFormat="1" ht="51" x14ac:dyDescent="0.25">
      <c r="A42" s="217"/>
      <c r="B42" s="198"/>
      <c r="C42" s="220"/>
      <c r="D42" s="24">
        <v>2</v>
      </c>
      <c r="E42" s="22" t="s">
        <v>184</v>
      </c>
      <c r="F42" s="22" t="s">
        <v>123</v>
      </c>
      <c r="G42" s="25"/>
      <c r="H42" s="81"/>
      <c r="I42" s="71" t="str">
        <f>IF(G42="","0",IF(G42="Pass",1,IF(G42="Fail",0,IF(G42="TBD",0,IF(G42="N/A",1)))))</f>
        <v>0</v>
      </c>
    </row>
    <row r="43" spans="1:9" ht="216.75" x14ac:dyDescent="0.25">
      <c r="A43" s="217"/>
      <c r="B43" s="198"/>
      <c r="C43" s="221"/>
      <c r="D43" s="24">
        <v>3</v>
      </c>
      <c r="E43" s="93" t="s">
        <v>338</v>
      </c>
      <c r="F43" s="20" t="s">
        <v>86</v>
      </c>
      <c r="G43" s="25"/>
      <c r="H43" s="81"/>
      <c r="I43" s="71" t="str">
        <f>IF(G43="","0",IF(G43="Pass",1,IF(G43="Fail",0,IF(G43="TBD",0,IF(G43="N/A",1)))))</f>
        <v>0</v>
      </c>
    </row>
    <row r="44" spans="1:9" x14ac:dyDescent="0.25">
      <c r="A44" s="204" t="s">
        <v>59</v>
      </c>
      <c r="B44" s="205"/>
      <c r="C44" s="205"/>
      <c r="D44" s="205"/>
      <c r="E44" s="205"/>
      <c r="F44" s="205"/>
      <c r="G44" s="205"/>
      <c r="H44" s="206"/>
      <c r="I44" s="18"/>
    </row>
    <row r="45" spans="1:9" ht="22.5" x14ac:dyDescent="0.25">
      <c r="G45" s="33" t="s">
        <v>20</v>
      </c>
      <c r="H45" s="35" t="s">
        <v>80</v>
      </c>
      <c r="I45" s="32">
        <f>SUM(I8:I43)</f>
        <v>0</v>
      </c>
    </row>
    <row r="46" spans="1:9" x14ac:dyDescent="0.25">
      <c r="G46" s="36" t="s">
        <v>13</v>
      </c>
      <c r="H46" s="35" t="s">
        <v>81</v>
      </c>
      <c r="I46" s="32">
        <v>20</v>
      </c>
    </row>
    <row r="47" spans="1:9" x14ac:dyDescent="0.25">
      <c r="G47" s="33" t="s">
        <v>19</v>
      </c>
      <c r="I47" s="32"/>
    </row>
    <row r="48" spans="1:9" x14ac:dyDescent="0.25">
      <c r="G48" s="34" t="s">
        <v>12</v>
      </c>
      <c r="I48" s="34"/>
    </row>
  </sheetData>
  <mergeCells count="41">
    <mergeCell ref="B5:E5"/>
    <mergeCell ref="A20:A22"/>
    <mergeCell ref="B20:B22"/>
    <mergeCell ref="C20:C22"/>
    <mergeCell ref="A24:H24"/>
    <mergeCell ref="A23:H23"/>
    <mergeCell ref="A19:H19"/>
    <mergeCell ref="A18:H18"/>
    <mergeCell ref="C8:C9"/>
    <mergeCell ref="B8:B9"/>
    <mergeCell ref="A8:A9"/>
    <mergeCell ref="C12:C17"/>
    <mergeCell ref="B12:B17"/>
    <mergeCell ref="A12:A17"/>
    <mergeCell ref="A10:H10"/>
    <mergeCell ref="A11:H11"/>
    <mergeCell ref="A44:H44"/>
    <mergeCell ref="A28:H28"/>
    <mergeCell ref="A29:H29"/>
    <mergeCell ref="A34:H34"/>
    <mergeCell ref="A36:A43"/>
    <mergeCell ref="A30:A33"/>
    <mergeCell ref="B30:B33"/>
    <mergeCell ref="C30:C33"/>
    <mergeCell ref="C36:C43"/>
    <mergeCell ref="C25:C27"/>
    <mergeCell ref="B36:B43"/>
    <mergeCell ref="I1:I5"/>
    <mergeCell ref="A35:H35"/>
    <mergeCell ref="A7:H7"/>
    <mergeCell ref="F1:G1"/>
    <mergeCell ref="F2:G2"/>
    <mergeCell ref="F3:G3"/>
    <mergeCell ref="F4:G4"/>
    <mergeCell ref="C2:D2"/>
    <mergeCell ref="F5:H5"/>
    <mergeCell ref="B1:E1"/>
    <mergeCell ref="B3:E3"/>
    <mergeCell ref="A25:A27"/>
    <mergeCell ref="B25:B27"/>
    <mergeCell ref="B4:E4"/>
  </mergeCells>
  <conditionalFormatting sqref="G17 G21:G22">
    <cfRule type="containsText" dxfId="117" priority="29" operator="containsText" text="TBA">
      <formula>NOT(ISERROR(SEARCH("TBA",G17)))</formula>
    </cfRule>
    <cfRule type="containsText" dxfId="116" priority="30" operator="containsText" text="Fail">
      <formula>NOT(ISERROR(SEARCH("Fail",G17)))</formula>
    </cfRule>
    <cfRule type="containsText" dxfId="115" priority="31" operator="containsText" text="Pass">
      <formula>NOT(ISERROR(SEARCH("Pass",G17)))</formula>
    </cfRule>
  </conditionalFormatting>
  <conditionalFormatting sqref="G14:G16">
    <cfRule type="containsText" dxfId="114" priority="20" operator="containsText" text="TBA">
      <formula>NOT(ISERROR(SEARCH("TBA",G14)))</formula>
    </cfRule>
    <cfRule type="containsText" dxfId="113" priority="21" operator="containsText" text="Fail">
      <formula>NOT(ISERROR(SEARCH("Fail",G14)))</formula>
    </cfRule>
    <cfRule type="containsText" dxfId="112" priority="22" operator="containsText" text="Pass">
      <formula>NOT(ISERROR(SEARCH("Pass",G14)))</formula>
    </cfRule>
  </conditionalFormatting>
  <conditionalFormatting sqref="G26:G27">
    <cfRule type="containsText" dxfId="111" priority="35" operator="containsText" text="TBA">
      <formula>NOT(ISERROR(SEARCH("TBA",G26)))</formula>
    </cfRule>
    <cfRule type="containsText" dxfId="110" priority="36" operator="containsText" text="Fail">
      <formula>NOT(ISERROR(SEARCH("Fail",G26)))</formula>
    </cfRule>
    <cfRule type="containsText" dxfId="109" priority="37" operator="containsText" text="Pass">
      <formula>NOT(ISERROR(SEARCH("Pass",G26)))</formula>
    </cfRule>
  </conditionalFormatting>
  <conditionalFormatting sqref="G13">
    <cfRule type="containsText" dxfId="108" priority="26" operator="containsText" text="TBA">
      <formula>NOT(ISERROR(SEARCH("TBA",G13)))</formula>
    </cfRule>
    <cfRule type="containsText" dxfId="107" priority="27" operator="containsText" text="Fail">
      <formula>NOT(ISERROR(SEARCH("Fail",G13)))</formula>
    </cfRule>
    <cfRule type="containsText" dxfId="106" priority="28" operator="containsText" text="Pass">
      <formula>NOT(ISERROR(SEARCH("Pass",G13)))</formula>
    </cfRule>
  </conditionalFormatting>
  <conditionalFormatting sqref="G9">
    <cfRule type="containsText" dxfId="105" priority="23" operator="containsText" text="TBA">
      <formula>NOT(ISERROR(SEARCH("TBA",G9)))</formula>
    </cfRule>
    <cfRule type="containsText" dxfId="104" priority="24" operator="containsText" text="Fail">
      <formula>NOT(ISERROR(SEARCH("Fail",G9)))</formula>
    </cfRule>
    <cfRule type="containsText" dxfId="103" priority="25" operator="containsText" text="Pass">
      <formula>NOT(ISERROR(SEARCH("Pass",G9)))</formula>
    </cfRule>
  </conditionalFormatting>
  <conditionalFormatting sqref="G31:G33">
    <cfRule type="containsText" dxfId="102" priority="14" operator="containsText" text="TBA">
      <formula>NOT(ISERROR(SEARCH("TBA",G31)))</formula>
    </cfRule>
    <cfRule type="containsText" dxfId="101" priority="15" operator="containsText" text="Fail">
      <formula>NOT(ISERROR(SEARCH("Fail",G31)))</formula>
    </cfRule>
    <cfRule type="containsText" dxfId="100" priority="16" operator="containsText" text="Pass">
      <formula>NOT(ISERROR(SEARCH("Pass",G31)))</formula>
    </cfRule>
  </conditionalFormatting>
  <conditionalFormatting sqref="G37:G39">
    <cfRule type="containsText" dxfId="99" priority="11" operator="containsText" text="TBA">
      <formula>NOT(ISERROR(SEARCH("TBA",G37)))</formula>
    </cfRule>
    <cfRule type="containsText" dxfId="98" priority="12" operator="containsText" text="Fail">
      <formula>NOT(ISERROR(SEARCH("Fail",G37)))</formula>
    </cfRule>
    <cfRule type="containsText" dxfId="97" priority="13" operator="containsText" text="Pass">
      <formula>NOT(ISERROR(SEARCH("Pass",G37)))</formula>
    </cfRule>
  </conditionalFormatting>
  <conditionalFormatting sqref="G41:G43">
    <cfRule type="containsText" dxfId="96" priority="5" operator="containsText" text="TBA">
      <formula>NOT(ISERROR(SEARCH("TBA",G41)))</formula>
    </cfRule>
    <cfRule type="containsText" dxfId="95" priority="6" operator="containsText" text="Fail">
      <formula>NOT(ISERROR(SEARCH("Fail",G41)))</formula>
    </cfRule>
    <cfRule type="containsText" dxfId="94" priority="7" operator="containsText" text="Pass">
      <formula>NOT(ISERROR(SEARCH("Pass",G41)))</formula>
    </cfRule>
  </conditionalFormatting>
  <conditionalFormatting sqref="G8 G8:G9 G13:G17 G21:G22 G26:G27 G31:G33 G37:G39 G41:G43">
    <cfRule type="containsText" dxfId="93" priority="4" operator="containsText" text="Pass">
      <formula>NOT(ISERROR(SEARCH("Pass",G8)))</formula>
    </cfRule>
  </conditionalFormatting>
  <conditionalFormatting sqref="G8:G9 G13:G17 G21:G22 G26:G27 G31:G33 G37:G39 G41:G43">
    <cfRule type="containsText" dxfId="92" priority="1" operator="containsText" text="N/A">
      <formula>NOT(ISERROR(SEARCH("N/A",G8)))</formula>
    </cfRule>
  </conditionalFormatting>
  <conditionalFormatting sqref="G8:G9 G13:G17 G21:G22 G26:G27 G31:G33 G37:G39 G41:G43">
    <cfRule type="containsText" dxfId="91" priority="2" operator="containsText" text="TBD">
      <formula>NOT(ISERROR(SEARCH("TBD",G8)))</formula>
    </cfRule>
  </conditionalFormatting>
  <conditionalFormatting sqref="G8:G9 G13:G17 G21:G22 G26:G27 G31:G33 G37:G39 G41:G43">
    <cfRule type="containsText" dxfId="90" priority="3" operator="containsText" text="Fail">
      <formula>NOT(ISERROR(SEARCH("Fail",G8)))</formula>
    </cfRule>
  </conditionalFormatting>
  <dataValidations count="1">
    <dataValidation type="list" allowBlank="1" showInputMessage="1" showErrorMessage="1" sqref="G13:G17 G8:G9 G37:G39 G41:G43 G26:G27 G31:G33 G21:G22">
      <formula1>$G$45:$G$48</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opLeftCell="A29" zoomScale="85" zoomScaleNormal="85" workbookViewId="0">
      <selection activeCell="A32" sqref="A1:H32"/>
    </sheetView>
  </sheetViews>
  <sheetFormatPr defaultRowHeight="12.75" outlineLevelRow="1" x14ac:dyDescent="0.2"/>
  <cols>
    <col min="1" max="1" width="17.7109375" style="16" customWidth="1"/>
    <col min="2" max="2" width="54.7109375" style="16" customWidth="1"/>
    <col min="3" max="3" width="9" style="16" customWidth="1"/>
    <col min="4" max="4" width="6.7109375" style="16" customWidth="1"/>
    <col min="5" max="5" width="81.7109375" style="16" customWidth="1"/>
    <col min="6" max="6" width="32.7109375" style="16" customWidth="1"/>
    <col min="7" max="7" width="8.7109375" style="16" customWidth="1"/>
    <col min="8" max="8" width="30.7109375" style="84" customWidth="1"/>
    <col min="9" max="9" width="11.85546875" style="16" hidden="1" customWidth="1"/>
    <col min="10" max="16384" width="9.140625" style="16"/>
  </cols>
  <sheetData>
    <row r="1" spans="1:10" s="5" customFormat="1" ht="33" customHeight="1" outlineLevel="1" x14ac:dyDescent="0.25">
      <c r="A1" s="2" t="s">
        <v>36</v>
      </c>
      <c r="B1" s="215" t="s">
        <v>255</v>
      </c>
      <c r="C1" s="213"/>
      <c r="D1" s="213"/>
      <c r="E1" s="214"/>
      <c r="F1" s="207" t="s">
        <v>15</v>
      </c>
      <c r="G1" s="208"/>
      <c r="H1" s="28" t="str">
        <f>IF(TSR!E6="","",TSR!E6)</f>
        <v/>
      </c>
      <c r="I1" s="199" t="s">
        <v>33</v>
      </c>
    </row>
    <row r="2" spans="1:10" s="5" customFormat="1" ht="32.25" customHeight="1" outlineLevel="1" x14ac:dyDescent="0.25">
      <c r="A2" s="2" t="s">
        <v>84</v>
      </c>
      <c r="B2" s="3" t="s">
        <v>257</v>
      </c>
      <c r="C2" s="210" t="s">
        <v>48</v>
      </c>
      <c r="D2" s="211"/>
      <c r="E2" s="3" t="s">
        <v>157</v>
      </c>
      <c r="F2" s="207" t="s">
        <v>16</v>
      </c>
      <c r="G2" s="208"/>
      <c r="H2" s="28" t="str">
        <f>IF(TSR!E7="","",TSR!E7)</f>
        <v/>
      </c>
      <c r="I2" s="200"/>
    </row>
    <row r="3" spans="1:10" s="5" customFormat="1" ht="42.75" customHeight="1" outlineLevel="1" x14ac:dyDescent="0.25">
      <c r="A3" s="2" t="s">
        <v>0</v>
      </c>
      <c r="B3" s="216" t="s">
        <v>358</v>
      </c>
      <c r="C3" s="213"/>
      <c r="D3" s="213"/>
      <c r="E3" s="214"/>
      <c r="F3" s="207" t="s">
        <v>17</v>
      </c>
      <c r="G3" s="208"/>
      <c r="H3" s="28" t="str">
        <f>IF(TSR!E5="","",TSR!E5)</f>
        <v/>
      </c>
      <c r="I3" s="200"/>
    </row>
    <row r="4" spans="1:10" s="5" customFormat="1" ht="42.75" customHeight="1" outlineLevel="1" x14ac:dyDescent="0.25">
      <c r="A4" s="2" t="s">
        <v>37</v>
      </c>
      <c r="B4" s="216" t="s">
        <v>288</v>
      </c>
      <c r="C4" s="213"/>
      <c r="D4" s="213"/>
      <c r="E4" s="214"/>
      <c r="F4" s="209" t="s">
        <v>18</v>
      </c>
      <c r="G4" s="208"/>
      <c r="H4" s="28" t="str">
        <f>IF(TSR!E11="","",TSR!E11)</f>
        <v/>
      </c>
      <c r="I4" s="200"/>
    </row>
    <row r="5" spans="1:10" s="5" customFormat="1" ht="93.75" customHeight="1" outlineLevel="1" x14ac:dyDescent="0.25">
      <c r="A5" s="2" t="s">
        <v>38</v>
      </c>
      <c r="B5" s="216" t="s">
        <v>258</v>
      </c>
      <c r="C5" s="222"/>
      <c r="D5" s="222"/>
      <c r="E5" s="223"/>
      <c r="F5" s="212"/>
      <c r="G5" s="213"/>
      <c r="H5" s="214"/>
      <c r="I5" s="201"/>
    </row>
    <row r="6" spans="1:10" s="10" customFormat="1" ht="30.75" customHeight="1" x14ac:dyDescent="0.25">
      <c r="A6" s="6" t="s">
        <v>1</v>
      </c>
      <c r="B6" s="6" t="s">
        <v>356</v>
      </c>
      <c r="C6" s="6" t="s">
        <v>2</v>
      </c>
      <c r="D6" s="7" t="s">
        <v>39</v>
      </c>
      <c r="E6" s="6" t="s">
        <v>34</v>
      </c>
      <c r="F6" s="6" t="s">
        <v>35</v>
      </c>
      <c r="G6" s="7" t="s">
        <v>14</v>
      </c>
      <c r="H6" s="52" t="s">
        <v>11</v>
      </c>
      <c r="I6" s="8" t="s">
        <v>27</v>
      </c>
      <c r="J6" s="9"/>
    </row>
    <row r="7" spans="1:10" s="11" customFormat="1" ht="22.5" customHeight="1" x14ac:dyDescent="0.2">
      <c r="A7" s="204" t="s">
        <v>185</v>
      </c>
      <c r="B7" s="205"/>
      <c r="C7" s="205"/>
      <c r="D7" s="205"/>
      <c r="E7" s="205"/>
      <c r="F7" s="205"/>
      <c r="G7" s="205"/>
      <c r="H7" s="206"/>
      <c r="I7" s="18"/>
    </row>
    <row r="8" spans="1:10" s="14" customFormat="1" ht="38.25" x14ac:dyDescent="0.2">
      <c r="A8" s="224" t="s">
        <v>259</v>
      </c>
      <c r="B8" s="227" t="s">
        <v>289</v>
      </c>
      <c r="C8" s="219" t="s">
        <v>32</v>
      </c>
      <c r="D8" s="12">
        <v>1</v>
      </c>
      <c r="E8" s="4" t="s">
        <v>186</v>
      </c>
      <c r="F8" s="4" t="s">
        <v>187</v>
      </c>
      <c r="G8" s="70"/>
      <c r="H8" s="68"/>
      <c r="I8" s="13" t="str">
        <f>IF(G8="","0",IF(G8="Pass",1,IF(G8="Fail",0,IF(G8="TBD",0,IF(G8="N/A",1)))))</f>
        <v>0</v>
      </c>
    </row>
    <row r="9" spans="1:10" s="14" customFormat="1" ht="255" x14ac:dyDescent="0.2">
      <c r="A9" s="233"/>
      <c r="B9" s="234"/>
      <c r="C9" s="233"/>
      <c r="D9" s="12">
        <v>2</v>
      </c>
      <c r="E9" s="4" t="s">
        <v>290</v>
      </c>
      <c r="F9" s="68" t="s">
        <v>130</v>
      </c>
      <c r="G9" s="70"/>
      <c r="H9" s="68"/>
      <c r="I9" s="71" t="str">
        <f>IF(G9="","0",IF(G9="Pass",1,IF(G9="Fail",0,IF(G9="TBD",0,IF(G9="N/A",1)))))</f>
        <v>0</v>
      </c>
    </row>
    <row r="10" spans="1:10" s="11" customFormat="1" ht="15" customHeight="1" x14ac:dyDescent="0.2">
      <c r="A10" s="204" t="s">
        <v>188</v>
      </c>
      <c r="B10" s="205"/>
      <c r="C10" s="205"/>
      <c r="D10" s="205"/>
      <c r="E10" s="205"/>
      <c r="F10" s="205"/>
      <c r="G10" s="205"/>
      <c r="H10" s="206"/>
      <c r="I10" s="18"/>
    </row>
    <row r="11" spans="1:10" s="11" customFormat="1" ht="22.5" customHeight="1" x14ac:dyDescent="0.2">
      <c r="A11" s="204" t="s">
        <v>174</v>
      </c>
      <c r="B11" s="205"/>
      <c r="C11" s="205"/>
      <c r="D11" s="205"/>
      <c r="E11" s="205"/>
      <c r="F11" s="205"/>
      <c r="G11" s="205"/>
      <c r="H11" s="206"/>
      <c r="I11" s="18"/>
    </row>
    <row r="12" spans="1:10" s="11" customFormat="1" ht="51.75" customHeight="1" x14ac:dyDescent="0.2">
      <c r="A12" s="224" t="s">
        <v>260</v>
      </c>
      <c r="B12" s="227" t="s">
        <v>329</v>
      </c>
      <c r="C12" s="219" t="s">
        <v>32</v>
      </c>
      <c r="D12" s="42"/>
      <c r="E12" s="50" t="s">
        <v>175</v>
      </c>
      <c r="F12" s="40"/>
      <c r="G12" s="40"/>
      <c r="H12" s="82"/>
      <c r="I12" s="6"/>
    </row>
    <row r="13" spans="1:10" s="14" customFormat="1" ht="38.25" customHeight="1" x14ac:dyDescent="0.2">
      <c r="A13" s="225"/>
      <c r="B13" s="228"/>
      <c r="C13" s="220"/>
      <c r="D13" s="12">
        <v>1</v>
      </c>
      <c r="E13" s="54" t="s">
        <v>128</v>
      </c>
      <c r="F13" s="51" t="s">
        <v>104</v>
      </c>
      <c r="G13" s="70"/>
      <c r="H13" s="68"/>
      <c r="I13" s="71" t="str">
        <f>IF(G13="","0",IF(G13="Pass",1,IF(G13="Fail",0,IF(G13="TBD",0,IF(G13="N/A",1)))))</f>
        <v>0</v>
      </c>
    </row>
    <row r="14" spans="1:10" s="14" customFormat="1" ht="191.25" x14ac:dyDescent="0.2">
      <c r="A14" s="225"/>
      <c r="B14" s="228"/>
      <c r="C14" s="220"/>
      <c r="D14" s="12">
        <v>2</v>
      </c>
      <c r="E14" s="54" t="s">
        <v>231</v>
      </c>
      <c r="F14" s="51" t="s">
        <v>130</v>
      </c>
      <c r="G14" s="70"/>
      <c r="H14" s="68"/>
      <c r="I14" s="71" t="str">
        <f>IF(G14="","0",IF(G14="Pass",1,IF(G14="Fail",0,IF(G14="TBD",0,IF(G14="N/A",1)))))</f>
        <v>0</v>
      </c>
    </row>
    <row r="15" spans="1:10" s="14" customFormat="1" ht="153" x14ac:dyDescent="0.2">
      <c r="A15" s="226"/>
      <c r="B15" s="229"/>
      <c r="C15" s="221"/>
      <c r="D15" s="12">
        <v>3</v>
      </c>
      <c r="E15" s="4" t="s">
        <v>232</v>
      </c>
      <c r="F15" s="68" t="s">
        <v>130</v>
      </c>
      <c r="G15" s="70"/>
      <c r="H15" s="68"/>
      <c r="I15" s="71" t="str">
        <f>IF(G15="","0",IF(G15="Pass",1,IF(G15="Fail",0,IF(G15="TBD",0,IF(G15="N/A",1)))))</f>
        <v>0</v>
      </c>
    </row>
    <row r="16" spans="1:10" s="11" customFormat="1" ht="15" customHeight="1" x14ac:dyDescent="0.2">
      <c r="A16" s="204" t="s">
        <v>189</v>
      </c>
      <c r="B16" s="205"/>
      <c r="C16" s="205"/>
      <c r="D16" s="205"/>
      <c r="E16" s="205"/>
      <c r="F16" s="205"/>
      <c r="G16" s="205"/>
      <c r="H16" s="206"/>
      <c r="I16" s="18"/>
    </row>
    <row r="17" spans="1:9" s="11" customFormat="1" ht="22.5" customHeight="1" x14ac:dyDescent="0.2">
      <c r="A17" s="204" t="s">
        <v>55</v>
      </c>
      <c r="B17" s="205"/>
      <c r="C17" s="205"/>
      <c r="D17" s="205"/>
      <c r="E17" s="205"/>
      <c r="F17" s="205"/>
      <c r="G17" s="205"/>
      <c r="H17" s="206"/>
      <c r="I17" s="18"/>
    </row>
    <row r="18" spans="1:9" s="31" customFormat="1" ht="25.5" x14ac:dyDescent="0.25">
      <c r="A18" s="217" t="s">
        <v>261</v>
      </c>
      <c r="B18" s="218" t="s">
        <v>190</v>
      </c>
      <c r="C18" s="197" t="s">
        <v>32</v>
      </c>
      <c r="D18" s="74"/>
      <c r="E18" s="76" t="s">
        <v>272</v>
      </c>
      <c r="F18" s="75"/>
      <c r="G18" s="75"/>
      <c r="H18" s="82"/>
      <c r="I18" s="41"/>
    </row>
    <row r="19" spans="1:9" s="31" customFormat="1" ht="38.25" customHeight="1" x14ac:dyDescent="0.25">
      <c r="A19" s="217"/>
      <c r="B19" s="218"/>
      <c r="C19" s="197"/>
      <c r="D19" s="73">
        <v>1</v>
      </c>
      <c r="E19" s="68" t="s">
        <v>273</v>
      </c>
      <c r="F19" s="68" t="s">
        <v>104</v>
      </c>
      <c r="G19" s="70"/>
      <c r="H19" s="68"/>
      <c r="I19" s="71" t="str">
        <f>IF(G19="","0",IF(G19="Pass",1,IF(G19="Fail",0,IF(G19="TBD",0,IF(G19="N/A",1)))))</f>
        <v>0</v>
      </c>
    </row>
    <row r="20" spans="1:9" s="31" customFormat="1" ht="89.25" x14ac:dyDescent="0.25">
      <c r="A20" s="217"/>
      <c r="B20" s="218"/>
      <c r="C20" s="197"/>
      <c r="D20" s="73">
        <v>2</v>
      </c>
      <c r="E20" s="68" t="s">
        <v>191</v>
      </c>
      <c r="F20" s="68" t="s">
        <v>121</v>
      </c>
      <c r="G20" s="70"/>
      <c r="H20" s="68"/>
      <c r="I20" s="71" t="str">
        <f>IF(G20="","0",IF(G20="Pass",1,IF(G20="Fail",0,IF(G20="TBD",0,IF(G20="N/A",1)))))</f>
        <v>0</v>
      </c>
    </row>
    <row r="21" spans="1:9" s="31" customFormat="1" ht="38.25" x14ac:dyDescent="0.25">
      <c r="A21" s="217"/>
      <c r="B21" s="218"/>
      <c r="C21" s="197"/>
      <c r="D21" s="73">
        <v>3</v>
      </c>
      <c r="E21" s="77" t="s">
        <v>341</v>
      </c>
      <c r="F21" s="77" t="s">
        <v>57</v>
      </c>
      <c r="G21" s="70"/>
      <c r="H21" s="81"/>
      <c r="I21" s="71" t="str">
        <f>IF(G21="","0",IF(G21="Pass",1,IF(G21="Fail",0,IF(G21="TBD",0,IF(G21="N/A",1)))))</f>
        <v>0</v>
      </c>
    </row>
    <row r="22" spans="1:9" s="11" customFormat="1" ht="15" customHeight="1" x14ac:dyDescent="0.2">
      <c r="A22" s="204" t="s">
        <v>56</v>
      </c>
      <c r="B22" s="205"/>
      <c r="C22" s="205"/>
      <c r="D22" s="205"/>
      <c r="E22" s="205"/>
      <c r="F22" s="205"/>
      <c r="G22" s="205"/>
      <c r="H22" s="206"/>
      <c r="I22" s="18"/>
    </row>
    <row r="23" spans="1:9" s="11" customFormat="1" ht="22.5" customHeight="1" x14ac:dyDescent="0.2">
      <c r="A23" s="204" t="s">
        <v>58</v>
      </c>
      <c r="B23" s="205"/>
      <c r="C23" s="205"/>
      <c r="D23" s="205"/>
      <c r="E23" s="205"/>
      <c r="F23" s="205"/>
      <c r="G23" s="205"/>
      <c r="H23" s="206"/>
      <c r="I23" s="18"/>
    </row>
    <row r="24" spans="1:9" s="31" customFormat="1" ht="25.5" customHeight="1" x14ac:dyDescent="0.25">
      <c r="A24" s="217" t="s">
        <v>262</v>
      </c>
      <c r="B24" s="218" t="s">
        <v>330</v>
      </c>
      <c r="C24" s="219" t="s">
        <v>32</v>
      </c>
      <c r="D24" s="74"/>
      <c r="E24" s="76" t="s">
        <v>274</v>
      </c>
      <c r="F24" s="75"/>
      <c r="G24" s="75"/>
      <c r="H24" s="82"/>
      <c r="I24" s="41"/>
    </row>
    <row r="25" spans="1:9" s="31" customFormat="1" ht="38.25" customHeight="1" x14ac:dyDescent="0.25">
      <c r="A25" s="217"/>
      <c r="B25" s="218"/>
      <c r="C25" s="220"/>
      <c r="D25" s="73">
        <v>1</v>
      </c>
      <c r="E25" s="68" t="s">
        <v>275</v>
      </c>
      <c r="F25" s="68" t="s">
        <v>104</v>
      </c>
      <c r="G25" s="70"/>
      <c r="H25" s="81"/>
      <c r="I25" s="71" t="str">
        <f>IF(G25="","0",IF(G25="Pass",1,IF(G25="Fail",0,IF(G25="TBD",0,IF(G25="N/A",1)))))</f>
        <v>0</v>
      </c>
    </row>
    <row r="26" spans="1:9" s="31" customFormat="1" ht="76.5" x14ac:dyDescent="0.25">
      <c r="A26" s="217"/>
      <c r="B26" s="218"/>
      <c r="C26" s="220"/>
      <c r="D26" s="73">
        <v>2</v>
      </c>
      <c r="E26" s="68" t="s">
        <v>276</v>
      </c>
      <c r="F26" s="68" t="s">
        <v>122</v>
      </c>
      <c r="G26" s="70"/>
      <c r="H26" s="68"/>
      <c r="I26" s="71" t="str">
        <f>IF(G26="","0",IF(G26="Pass",1,IF(G26="Fail",0,IF(G26="TBD",0,IF(G26="N/A",1)))))</f>
        <v>0</v>
      </c>
    </row>
    <row r="27" spans="1:9" s="31" customFormat="1" ht="229.5" x14ac:dyDescent="0.25">
      <c r="A27" s="217"/>
      <c r="B27" s="218"/>
      <c r="C27" s="220"/>
      <c r="D27" s="73">
        <v>3</v>
      </c>
      <c r="E27" s="77" t="s">
        <v>331</v>
      </c>
      <c r="F27" s="77" t="s">
        <v>86</v>
      </c>
      <c r="G27" s="70"/>
      <c r="H27" s="68"/>
      <c r="I27" s="71" t="str">
        <f>IF(G27="","0",IF(G27="Pass",1,IF(G27="Fail",0,IF(G27="TBD",0,IF(G27="N/A",1)))))</f>
        <v>0</v>
      </c>
    </row>
    <row r="28" spans="1:9" s="31" customFormat="1" ht="25.5" customHeight="1" x14ac:dyDescent="0.25">
      <c r="A28" s="217"/>
      <c r="B28" s="218"/>
      <c r="C28" s="220"/>
      <c r="D28" s="74"/>
      <c r="E28" s="76" t="s">
        <v>277</v>
      </c>
      <c r="F28" s="75"/>
      <c r="G28" s="75"/>
      <c r="H28" s="82"/>
      <c r="I28" s="41"/>
    </row>
    <row r="29" spans="1:9" s="31" customFormat="1" ht="38.25" x14ac:dyDescent="0.25">
      <c r="A29" s="217"/>
      <c r="B29" s="218"/>
      <c r="C29" s="220"/>
      <c r="D29" s="73">
        <v>1</v>
      </c>
      <c r="E29" s="68" t="s">
        <v>278</v>
      </c>
      <c r="F29" s="68" t="s">
        <v>104</v>
      </c>
      <c r="G29" s="70"/>
      <c r="H29" s="81"/>
      <c r="I29" s="71" t="str">
        <f>IF(G29="","0",IF(G29="Pass",1,IF(G29="Fail",0,IF(G29="TBD",0,IF(G29="N/A",1)))))</f>
        <v>0</v>
      </c>
    </row>
    <row r="30" spans="1:9" s="31" customFormat="1" ht="102" x14ac:dyDescent="0.25">
      <c r="A30" s="217"/>
      <c r="B30" s="218"/>
      <c r="C30" s="220"/>
      <c r="D30" s="73">
        <v>2</v>
      </c>
      <c r="E30" s="68" t="s">
        <v>279</v>
      </c>
      <c r="F30" s="68" t="s">
        <v>123</v>
      </c>
      <c r="G30" s="70"/>
      <c r="H30" s="81"/>
      <c r="I30" s="71" t="str">
        <f>IF(G30="","0",IF(G30="Pass",1,IF(G30="Fail",0,IF(G30="TBD",0,IF(G30="N/A",1)))))</f>
        <v>0</v>
      </c>
    </row>
    <row r="31" spans="1:9" s="31" customFormat="1" ht="255" x14ac:dyDescent="0.25">
      <c r="A31" s="217"/>
      <c r="B31" s="218"/>
      <c r="C31" s="221"/>
      <c r="D31" s="73">
        <v>3</v>
      </c>
      <c r="E31" s="77" t="s">
        <v>332</v>
      </c>
      <c r="F31" s="77" t="s">
        <v>86</v>
      </c>
      <c r="G31" s="70"/>
      <c r="H31" s="81"/>
      <c r="I31" s="71" t="str">
        <f>IF(G31="","0",IF(G31="Pass",1,IF(G31="Fail",0,IF(G31="TBD",0,IF(G31="N/A",1)))))</f>
        <v>0</v>
      </c>
    </row>
    <row r="32" spans="1:9" s="11" customFormat="1" ht="15" customHeight="1" x14ac:dyDescent="0.2">
      <c r="A32" s="204" t="s">
        <v>59</v>
      </c>
      <c r="B32" s="205"/>
      <c r="C32" s="205"/>
      <c r="D32" s="205"/>
      <c r="E32" s="205"/>
      <c r="F32" s="205"/>
      <c r="G32" s="205"/>
      <c r="H32" s="206"/>
      <c r="I32" s="18"/>
    </row>
    <row r="33" spans="7:9" ht="22.5" hidden="1" x14ac:dyDescent="0.2">
      <c r="G33" s="33" t="s">
        <v>20</v>
      </c>
      <c r="H33" s="35" t="s">
        <v>80</v>
      </c>
      <c r="I33" s="32">
        <f>SUM(I8:I31)</f>
        <v>0</v>
      </c>
    </row>
    <row r="34" spans="7:9" hidden="1" x14ac:dyDescent="0.2">
      <c r="G34" s="36" t="s">
        <v>13</v>
      </c>
      <c r="H34" s="35" t="s">
        <v>81</v>
      </c>
      <c r="I34" s="32">
        <v>14</v>
      </c>
    </row>
    <row r="35" spans="7:9" ht="15" hidden="1" x14ac:dyDescent="0.25">
      <c r="G35" s="33" t="s">
        <v>19</v>
      </c>
      <c r="H35" s="83"/>
      <c r="I35" s="32"/>
    </row>
    <row r="36" spans="7:9" ht="15" hidden="1" x14ac:dyDescent="0.25">
      <c r="G36" s="34" t="s">
        <v>12</v>
      </c>
      <c r="H36" s="83"/>
      <c r="I36" s="34"/>
    </row>
  </sheetData>
  <mergeCells count="31">
    <mergeCell ref="A32:H32"/>
    <mergeCell ref="A22:H22"/>
    <mergeCell ref="A23:H23"/>
    <mergeCell ref="A24:A31"/>
    <mergeCell ref="B24:B31"/>
    <mergeCell ref="C24:C31"/>
    <mergeCell ref="A18:A21"/>
    <mergeCell ref="B18:B21"/>
    <mergeCell ref="C18:C21"/>
    <mergeCell ref="A7:H7"/>
    <mergeCell ref="A8:A9"/>
    <mergeCell ref="B8:B9"/>
    <mergeCell ref="C8:C9"/>
    <mergeCell ref="A10:H10"/>
    <mergeCell ref="A11:H11"/>
    <mergeCell ref="A16:H16"/>
    <mergeCell ref="A17:H17"/>
    <mergeCell ref="A12:A15"/>
    <mergeCell ref="B12:B15"/>
    <mergeCell ref="C12:C15"/>
    <mergeCell ref="F1:G1"/>
    <mergeCell ref="I1:I5"/>
    <mergeCell ref="C2:D2"/>
    <mergeCell ref="F2:G2"/>
    <mergeCell ref="B3:E3"/>
    <mergeCell ref="F3:G3"/>
    <mergeCell ref="B4:E4"/>
    <mergeCell ref="F4:G4"/>
    <mergeCell ref="B1:E1"/>
    <mergeCell ref="B5:E5"/>
    <mergeCell ref="F5:H5"/>
  </mergeCells>
  <conditionalFormatting sqref="G8:G9 G13:G15 G19:G21 G25:G27 G29:G31">
    <cfRule type="containsText" dxfId="89" priority="24" operator="containsText" text="TBD">
      <formula>NOT(ISERROR(SEARCH("TBD",G8)))</formula>
    </cfRule>
    <cfRule type="containsText" dxfId="88" priority="25" operator="containsText" text="Fail">
      <formula>NOT(ISERROR(SEARCH("Fail",G8)))</formula>
    </cfRule>
    <cfRule type="containsText" dxfId="87" priority="26" operator="containsText" text="Pass">
      <formula>NOT(ISERROR(SEARCH("Pass",G8)))</formula>
    </cfRule>
  </conditionalFormatting>
  <conditionalFormatting sqref="G8 G8:G9 G13:G15 G19:G21 G25:G27 G29:G31 G8">
    <cfRule type="containsText" dxfId="86" priority="2" operator="containsText" text="N/A">
      <formula>NOT(ISERROR(SEARCH("N/A",G8)))</formula>
    </cfRule>
  </conditionalFormatting>
  <conditionalFormatting sqref="G29:G31 G25:G27 G19:G21 G13:G15 G9">
    <cfRule type="containsText" dxfId="85" priority="1" operator="containsText" text="N/A">
      <formula>NOT(ISERROR(SEARCH("N/A",G9)))</formula>
    </cfRule>
  </conditionalFormatting>
  <dataValidations count="1">
    <dataValidation type="list" allowBlank="1" showInputMessage="1" showErrorMessage="1" sqref="G8:G9 G13:G15 G19:G21 G25:G27 G29:G31">
      <formula1>$G$33:$G$36</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opLeftCell="A19" zoomScale="85" zoomScaleNormal="85" workbookViewId="0">
      <selection activeCell="A28" sqref="A28:I28"/>
    </sheetView>
  </sheetViews>
  <sheetFormatPr defaultRowHeight="12.75" outlineLevelRow="1" x14ac:dyDescent="0.2"/>
  <cols>
    <col min="1" max="1" width="17.7109375" style="16" customWidth="1"/>
    <col min="2" max="2" width="54.7109375" style="16" customWidth="1"/>
    <col min="3" max="3" width="9" style="17" customWidth="1"/>
    <col min="4" max="4" width="6.7109375" style="16" customWidth="1"/>
    <col min="5" max="5" width="81.7109375" style="16" customWidth="1"/>
    <col min="6" max="6" width="32.7109375" style="16" customWidth="1"/>
    <col min="7" max="7" width="8.7109375" style="16" customWidth="1"/>
    <col min="8" max="8" width="30.7109375" style="84" customWidth="1"/>
    <col min="9" max="9" width="10.28515625" style="16" hidden="1" customWidth="1"/>
    <col min="10" max="16384" width="9.140625" style="16"/>
  </cols>
  <sheetData>
    <row r="1" spans="1:10" s="5" customFormat="1" ht="29.25" customHeight="1" outlineLevel="1" x14ac:dyDescent="0.25">
      <c r="A1" s="2" t="s">
        <v>36</v>
      </c>
      <c r="B1" s="216" t="s">
        <v>64</v>
      </c>
      <c r="C1" s="213"/>
      <c r="D1" s="213"/>
      <c r="E1" s="214"/>
      <c r="F1" s="207" t="s">
        <v>15</v>
      </c>
      <c r="G1" s="208"/>
      <c r="H1" s="28" t="str">
        <f>IF(TSR!E6="","",TSR!E6)</f>
        <v/>
      </c>
      <c r="I1" s="199" t="s">
        <v>33</v>
      </c>
    </row>
    <row r="2" spans="1:10" s="5" customFormat="1" ht="32.25" customHeight="1" outlineLevel="1" x14ac:dyDescent="0.25">
      <c r="A2" s="2" t="s">
        <v>84</v>
      </c>
      <c r="B2" s="3" t="s">
        <v>65</v>
      </c>
      <c r="C2" s="210" t="s">
        <v>48</v>
      </c>
      <c r="D2" s="211"/>
      <c r="E2" s="3" t="s">
        <v>158</v>
      </c>
      <c r="F2" s="207" t="s">
        <v>16</v>
      </c>
      <c r="G2" s="208"/>
      <c r="H2" s="28" t="str">
        <f>IF(TSR!E7="","",TSR!E7)</f>
        <v/>
      </c>
      <c r="I2" s="200"/>
    </row>
    <row r="3" spans="1:10" s="5" customFormat="1" ht="42.75" customHeight="1" outlineLevel="1" x14ac:dyDescent="0.25">
      <c r="A3" s="2" t="s">
        <v>0</v>
      </c>
      <c r="B3" s="216" t="s">
        <v>359</v>
      </c>
      <c r="C3" s="222"/>
      <c r="D3" s="222"/>
      <c r="E3" s="223"/>
      <c r="F3" s="207" t="s">
        <v>17</v>
      </c>
      <c r="G3" s="208"/>
      <c r="H3" s="28" t="str">
        <f>IF(TSR!E5="","",TSR!E5)</f>
        <v/>
      </c>
      <c r="I3" s="200"/>
    </row>
    <row r="4" spans="1:10" s="5" customFormat="1" ht="42.75" customHeight="1" outlineLevel="1" x14ac:dyDescent="0.25">
      <c r="A4" s="2" t="s">
        <v>37</v>
      </c>
      <c r="B4" s="216" t="s">
        <v>192</v>
      </c>
      <c r="C4" s="213"/>
      <c r="D4" s="213"/>
      <c r="E4" s="214"/>
      <c r="F4" s="209" t="s">
        <v>18</v>
      </c>
      <c r="G4" s="208"/>
      <c r="H4" s="28" t="str">
        <f>IF(TSR!E11="","",TSR!E11)</f>
        <v/>
      </c>
      <c r="I4" s="200"/>
    </row>
    <row r="5" spans="1:10" s="5" customFormat="1" ht="87" customHeight="1" outlineLevel="1" x14ac:dyDescent="0.25">
      <c r="A5" s="2" t="s">
        <v>38</v>
      </c>
      <c r="B5" s="216" t="s">
        <v>193</v>
      </c>
      <c r="C5" s="222"/>
      <c r="D5" s="222"/>
      <c r="E5" s="223"/>
      <c r="F5" s="212"/>
      <c r="G5" s="213"/>
      <c r="H5" s="214"/>
      <c r="I5" s="201"/>
    </row>
    <row r="6" spans="1:10" s="10" customFormat="1" ht="30.75" customHeight="1" x14ac:dyDescent="0.25">
      <c r="A6" s="6" t="s">
        <v>1</v>
      </c>
      <c r="B6" s="6" t="s">
        <v>356</v>
      </c>
      <c r="C6" s="7" t="s">
        <v>2</v>
      </c>
      <c r="D6" s="7" t="s">
        <v>39</v>
      </c>
      <c r="E6" s="6" t="s">
        <v>34</v>
      </c>
      <c r="F6" s="6" t="s">
        <v>35</v>
      </c>
      <c r="G6" s="7" t="s">
        <v>14</v>
      </c>
      <c r="H6" s="52" t="s">
        <v>11</v>
      </c>
      <c r="I6" s="8" t="s">
        <v>27</v>
      </c>
      <c r="J6" s="9"/>
    </row>
    <row r="7" spans="1:10" s="11" customFormat="1" ht="22.5" customHeight="1" x14ac:dyDescent="0.2">
      <c r="A7" s="204" t="s">
        <v>194</v>
      </c>
      <c r="B7" s="205"/>
      <c r="C7" s="205"/>
      <c r="D7" s="205"/>
      <c r="E7" s="205"/>
      <c r="F7" s="205"/>
      <c r="G7" s="205"/>
      <c r="H7" s="206"/>
      <c r="I7" s="18"/>
    </row>
    <row r="8" spans="1:10" s="14" customFormat="1" ht="25.5" customHeight="1" x14ac:dyDescent="0.2">
      <c r="A8" s="224" t="s">
        <v>72</v>
      </c>
      <c r="B8" s="227" t="s">
        <v>293</v>
      </c>
      <c r="C8" s="219" t="s">
        <v>32</v>
      </c>
      <c r="D8" s="12">
        <v>1</v>
      </c>
      <c r="E8" s="4" t="s">
        <v>195</v>
      </c>
      <c r="F8" s="4" t="s">
        <v>196</v>
      </c>
      <c r="G8" s="12"/>
      <c r="H8" s="68"/>
      <c r="I8" s="13" t="str">
        <f>IF(G8="","0",IF(G8="Pass",1,IF(G8="Fail",0,IF(G8="TBD",0,IF(G8="N/A",1)))))</f>
        <v>0</v>
      </c>
    </row>
    <row r="9" spans="1:10" s="14" customFormat="1" ht="87" customHeight="1" x14ac:dyDescent="0.2">
      <c r="A9" s="225"/>
      <c r="B9" s="228"/>
      <c r="C9" s="220"/>
      <c r="D9" s="12">
        <v>2</v>
      </c>
      <c r="E9" s="4" t="s">
        <v>197</v>
      </c>
      <c r="F9" s="4" t="s">
        <v>71</v>
      </c>
      <c r="G9" s="25"/>
      <c r="H9" s="68"/>
      <c r="I9" s="71" t="str">
        <f>IF(G9="","0",IF(G9="Pass",1,IF(G9="Fail",0,IF(G9="TBD",0,IF(G9="N/A",1)))))</f>
        <v>0</v>
      </c>
    </row>
    <row r="10" spans="1:10" s="14" customFormat="1" ht="66" customHeight="1" x14ac:dyDescent="0.2">
      <c r="A10" s="233"/>
      <c r="B10" s="234"/>
      <c r="C10" s="233"/>
      <c r="D10" s="12">
        <v>3</v>
      </c>
      <c r="E10" s="4" t="s">
        <v>294</v>
      </c>
      <c r="F10" s="4" t="s">
        <v>233</v>
      </c>
      <c r="G10" s="25"/>
      <c r="H10" s="68"/>
      <c r="I10" s="71" t="str">
        <f>IF(G10="","0",IF(G10="Pass",1,IF(G10="Fail",0,IF(G10="TBD",0,IF(G10="N/A",1)))))</f>
        <v>0</v>
      </c>
    </row>
    <row r="11" spans="1:10" s="11" customFormat="1" ht="15" customHeight="1" x14ac:dyDescent="0.2">
      <c r="A11" s="204" t="s">
        <v>198</v>
      </c>
      <c r="B11" s="205"/>
      <c r="C11" s="205"/>
      <c r="D11" s="205"/>
      <c r="E11" s="205"/>
      <c r="F11" s="205"/>
      <c r="G11" s="205"/>
      <c r="H11" s="206"/>
      <c r="I11" s="18"/>
    </row>
    <row r="12" spans="1:10" s="11" customFormat="1" ht="22.5" customHeight="1" x14ac:dyDescent="0.2">
      <c r="A12" s="204" t="s">
        <v>143</v>
      </c>
      <c r="B12" s="205"/>
      <c r="C12" s="205"/>
      <c r="D12" s="205"/>
      <c r="E12" s="205"/>
      <c r="F12" s="205"/>
      <c r="G12" s="205"/>
      <c r="H12" s="206"/>
      <c r="I12" s="18"/>
    </row>
    <row r="13" spans="1:10" s="53" customFormat="1" ht="51.75" customHeight="1" x14ac:dyDescent="0.2">
      <c r="A13" s="224" t="s">
        <v>73</v>
      </c>
      <c r="B13" s="227" t="s">
        <v>323</v>
      </c>
      <c r="C13" s="219" t="s">
        <v>32</v>
      </c>
      <c r="D13" s="55"/>
      <c r="E13" s="57" t="s">
        <v>316</v>
      </c>
      <c r="F13" s="56"/>
      <c r="G13" s="56"/>
      <c r="H13" s="82"/>
      <c r="I13" s="52"/>
    </row>
    <row r="14" spans="1:10" s="14" customFormat="1" ht="38.25" x14ac:dyDescent="0.2">
      <c r="A14" s="225"/>
      <c r="B14" s="228"/>
      <c r="C14" s="220"/>
      <c r="D14" s="12">
        <v>1</v>
      </c>
      <c r="E14" s="60" t="s">
        <v>87</v>
      </c>
      <c r="F14" s="58" t="s">
        <v>124</v>
      </c>
      <c r="G14" s="25"/>
      <c r="H14" s="68"/>
      <c r="I14" s="71" t="str">
        <f>IF(G14="","0",IF(G14="Pass",1,IF(G14="Fail",0,IF(G14="TBD",0,IF(G14="N/A",1)))))</f>
        <v>0</v>
      </c>
    </row>
    <row r="15" spans="1:10" s="14" customFormat="1" ht="138.75" customHeight="1" x14ac:dyDescent="0.2">
      <c r="A15" s="225"/>
      <c r="B15" s="228"/>
      <c r="C15" s="220"/>
      <c r="D15" s="12">
        <v>2</v>
      </c>
      <c r="E15" s="4" t="s">
        <v>324</v>
      </c>
      <c r="F15" s="4" t="s">
        <v>68</v>
      </c>
      <c r="G15" s="25"/>
      <c r="H15" s="68"/>
      <c r="I15" s="71" t="str">
        <f>IF(G15="","0",IF(G15="Pass",1,IF(G15="Fail",0,IF(G15="TBD",0,IF(G15="N/A",1)))))</f>
        <v>0</v>
      </c>
    </row>
    <row r="16" spans="1:10" s="14" customFormat="1" ht="46.5" customHeight="1" x14ac:dyDescent="0.2">
      <c r="A16" s="226"/>
      <c r="B16" s="229"/>
      <c r="C16" s="221"/>
      <c r="D16" s="12">
        <v>3</v>
      </c>
      <c r="E16" s="4" t="s">
        <v>234</v>
      </c>
      <c r="F16" s="4" t="s">
        <v>67</v>
      </c>
      <c r="G16" s="25"/>
      <c r="H16" s="68"/>
      <c r="I16" s="71" t="str">
        <f>IF(G16="","0",IF(G16="Pass",1,IF(G16="Fail",0,IF(G16="TBD",0,IF(G16="N/A",1)))))</f>
        <v>0</v>
      </c>
    </row>
    <row r="17" spans="1:9" s="11" customFormat="1" ht="15" customHeight="1" x14ac:dyDescent="0.25">
      <c r="A17" s="204" t="s">
        <v>66</v>
      </c>
      <c r="B17" s="205"/>
      <c r="C17" s="205"/>
      <c r="D17" s="205"/>
      <c r="E17" s="205"/>
      <c r="F17" s="205"/>
      <c r="G17" s="205"/>
      <c r="H17" s="205"/>
      <c r="I17" s="236"/>
    </row>
    <row r="18" spans="1:9" s="11" customFormat="1" ht="22.5" customHeight="1" x14ac:dyDescent="0.25">
      <c r="A18" s="235" t="s">
        <v>199</v>
      </c>
      <c r="B18" s="205"/>
      <c r="C18" s="205"/>
      <c r="D18" s="205"/>
      <c r="E18" s="205"/>
      <c r="F18" s="205"/>
      <c r="G18" s="205"/>
      <c r="H18" s="205"/>
      <c r="I18" s="236"/>
    </row>
    <row r="19" spans="1:9" s="59" customFormat="1" ht="63" customHeight="1" x14ac:dyDescent="0.25">
      <c r="A19" s="237" t="s">
        <v>74</v>
      </c>
      <c r="B19" s="227" t="s">
        <v>291</v>
      </c>
      <c r="C19" s="219" t="s">
        <v>32</v>
      </c>
      <c r="D19" s="62"/>
      <c r="E19" s="66" t="s">
        <v>200</v>
      </c>
      <c r="F19" s="61"/>
      <c r="G19" s="61"/>
      <c r="H19" s="82"/>
      <c r="I19" s="48"/>
    </row>
    <row r="20" spans="1:9" s="14" customFormat="1" ht="38.25" x14ac:dyDescent="0.2">
      <c r="A20" s="238"/>
      <c r="B20" s="228"/>
      <c r="C20" s="220"/>
      <c r="D20" s="15">
        <v>1</v>
      </c>
      <c r="E20" s="4" t="s">
        <v>138</v>
      </c>
      <c r="F20" s="4" t="s">
        <v>139</v>
      </c>
      <c r="G20" s="25"/>
      <c r="H20" s="68"/>
      <c r="I20" s="71" t="str">
        <f>IF(G20="","0",IF(G20="Pass",1,IF(G20="Fail",0,IF(G20="TBD",0,IF(G20="N/A",1)))))</f>
        <v>0</v>
      </c>
    </row>
    <row r="21" spans="1:9" s="14" customFormat="1" ht="181.5" customHeight="1" x14ac:dyDescent="0.2">
      <c r="A21" s="239"/>
      <c r="B21" s="229"/>
      <c r="C21" s="221"/>
      <c r="D21" s="15">
        <v>2</v>
      </c>
      <c r="E21" s="1" t="s">
        <v>235</v>
      </c>
      <c r="F21" s="1" t="s">
        <v>129</v>
      </c>
      <c r="G21" s="25"/>
      <c r="H21" s="68"/>
      <c r="I21" s="71" t="str">
        <f>IF(G21="","0",IF(G21="Pass",1,IF(G21="Fail",0,IF(G21="TBD",0,IF(G21="N/A",1)))))</f>
        <v>0</v>
      </c>
    </row>
    <row r="22" spans="1:9" s="11" customFormat="1" ht="15" customHeight="1" x14ac:dyDescent="0.25">
      <c r="A22" s="235" t="s">
        <v>201</v>
      </c>
      <c r="B22" s="205"/>
      <c r="C22" s="205"/>
      <c r="D22" s="205"/>
      <c r="E22" s="205"/>
      <c r="F22" s="205"/>
      <c r="G22" s="205"/>
      <c r="H22" s="205"/>
      <c r="I22" s="236"/>
    </row>
    <row r="23" spans="1:9" s="11" customFormat="1" ht="22.5" customHeight="1" x14ac:dyDescent="0.25">
      <c r="A23" s="204" t="s">
        <v>250</v>
      </c>
      <c r="B23" s="205"/>
      <c r="C23" s="205"/>
      <c r="D23" s="205"/>
      <c r="E23" s="205"/>
      <c r="F23" s="205"/>
      <c r="G23" s="205"/>
      <c r="H23" s="205"/>
      <c r="I23" s="236"/>
    </row>
    <row r="24" spans="1:9" s="63" customFormat="1" ht="51" x14ac:dyDescent="0.25">
      <c r="A24" s="224" t="s">
        <v>75</v>
      </c>
      <c r="B24" s="240" t="s">
        <v>383</v>
      </c>
      <c r="C24" s="219" t="s">
        <v>32</v>
      </c>
      <c r="D24" s="64"/>
      <c r="E24" s="76" t="s">
        <v>246</v>
      </c>
      <c r="F24" s="65"/>
      <c r="G24" s="65"/>
      <c r="H24" s="82"/>
      <c r="I24" s="48"/>
    </row>
    <row r="25" spans="1:9" s="11" customFormat="1" ht="51" x14ac:dyDescent="0.2">
      <c r="A25" s="225"/>
      <c r="B25" s="241"/>
      <c r="C25" s="220"/>
      <c r="D25" s="15">
        <v>1</v>
      </c>
      <c r="E25" s="1" t="s">
        <v>251</v>
      </c>
      <c r="F25" s="22" t="s">
        <v>131</v>
      </c>
      <c r="G25" s="25"/>
      <c r="H25" s="87"/>
      <c r="I25" s="71" t="str">
        <f>IF(G25="","0",IF(G25="Pass",1,IF(G25="Fail",0,IF(G25="TBD",0,IF(G25="N/A",1)))))</f>
        <v>0</v>
      </c>
    </row>
    <row r="26" spans="1:9" s="11" customFormat="1" ht="96" customHeight="1" x14ac:dyDescent="0.2">
      <c r="A26" s="225"/>
      <c r="B26" s="241"/>
      <c r="C26" s="220"/>
      <c r="D26" s="15">
        <v>2</v>
      </c>
      <c r="E26" s="1" t="s">
        <v>202</v>
      </c>
      <c r="F26" s="1" t="s">
        <v>340</v>
      </c>
      <c r="G26" s="25"/>
      <c r="H26" s="87"/>
      <c r="I26" s="71" t="str">
        <f>IF(G26="","0",IF(G26="Pass",1,IF(G26="Fail",0,IF(G26="TBD",0,IF(G26="N/A",1)))))</f>
        <v>0</v>
      </c>
    </row>
    <row r="27" spans="1:9" s="11" customFormat="1" ht="58.5" customHeight="1" x14ac:dyDescent="0.2">
      <c r="A27" s="226"/>
      <c r="B27" s="242"/>
      <c r="C27" s="221"/>
      <c r="D27" s="15">
        <v>3</v>
      </c>
      <c r="E27" s="1" t="s">
        <v>292</v>
      </c>
      <c r="F27" s="1" t="s">
        <v>233</v>
      </c>
      <c r="G27" s="25"/>
      <c r="H27" s="87"/>
      <c r="I27" s="71" t="str">
        <f>IF(G27="","0",IF(G27="Pass",1,IF(G27="Fail",0,IF(G27="TBD",0,IF(G27="N/A",1)))))</f>
        <v>0</v>
      </c>
    </row>
    <row r="28" spans="1:9" s="11" customFormat="1" ht="22.5" customHeight="1" x14ac:dyDescent="0.25">
      <c r="A28" s="204" t="s">
        <v>252</v>
      </c>
      <c r="B28" s="205"/>
      <c r="C28" s="205"/>
      <c r="D28" s="205"/>
      <c r="E28" s="205"/>
      <c r="F28" s="205"/>
      <c r="G28" s="205"/>
      <c r="H28" s="205"/>
      <c r="I28" s="236"/>
    </row>
    <row r="29" spans="1:9" s="11" customFormat="1" ht="15" customHeight="1" x14ac:dyDescent="0.25">
      <c r="A29" s="204" t="s">
        <v>144</v>
      </c>
      <c r="B29" s="205"/>
      <c r="C29" s="205"/>
      <c r="D29" s="205"/>
      <c r="E29" s="205"/>
      <c r="F29" s="205"/>
      <c r="G29" s="205"/>
      <c r="H29" s="205"/>
      <c r="I29" s="236"/>
    </row>
    <row r="30" spans="1:9" s="31" customFormat="1" ht="25.5" x14ac:dyDescent="0.25">
      <c r="A30" s="217" t="s">
        <v>93</v>
      </c>
      <c r="B30" s="218" t="s">
        <v>203</v>
      </c>
      <c r="C30" s="197" t="s">
        <v>32</v>
      </c>
      <c r="D30" s="74"/>
      <c r="E30" s="76" t="s">
        <v>204</v>
      </c>
      <c r="F30" s="75"/>
      <c r="G30" s="75"/>
      <c r="H30" s="82"/>
      <c r="I30" s="41"/>
    </row>
    <row r="31" spans="1:9" s="31" customFormat="1" ht="38.25" customHeight="1" x14ac:dyDescent="0.25">
      <c r="A31" s="217"/>
      <c r="B31" s="218"/>
      <c r="C31" s="197"/>
      <c r="D31" s="73">
        <v>1</v>
      </c>
      <c r="E31" s="68" t="s">
        <v>205</v>
      </c>
      <c r="F31" s="68" t="s">
        <v>125</v>
      </c>
      <c r="G31" s="70"/>
      <c r="H31" s="68"/>
      <c r="I31" s="71" t="str">
        <f>IF(G31="","0",IF(G31="Pass",1,IF(G31="Fail",0,IF(G31="TBD",0,IF(G31="N/A",1)))))</f>
        <v>0</v>
      </c>
    </row>
    <row r="32" spans="1:9" s="31" customFormat="1" ht="76.5" x14ac:dyDescent="0.25">
      <c r="A32" s="217"/>
      <c r="B32" s="218"/>
      <c r="C32" s="197"/>
      <c r="D32" s="73">
        <v>2</v>
      </c>
      <c r="E32" s="68" t="s">
        <v>206</v>
      </c>
      <c r="F32" s="68" t="s">
        <v>103</v>
      </c>
      <c r="G32" s="70"/>
      <c r="H32" s="68"/>
      <c r="I32" s="71" t="str">
        <f>IF(G32="","0",IF(G32="Pass",1,IF(G32="Fail",0,IF(G32="TBD",0,IF(G32="N/A",1)))))</f>
        <v>0</v>
      </c>
    </row>
    <row r="33" spans="1:9" s="31" customFormat="1" ht="38.25" x14ac:dyDescent="0.25">
      <c r="A33" s="217"/>
      <c r="B33" s="218"/>
      <c r="C33" s="197"/>
      <c r="D33" s="73">
        <v>3</v>
      </c>
      <c r="E33" s="77" t="s">
        <v>341</v>
      </c>
      <c r="F33" s="77" t="s">
        <v>57</v>
      </c>
      <c r="G33" s="70"/>
      <c r="H33" s="81"/>
      <c r="I33" s="71" t="str">
        <f>IF(G33="","0",IF(G33="Pass",1,IF(G33="Fail",0,IF(G33="TBD",0,IF(G33="N/A",1)))))</f>
        <v>0</v>
      </c>
    </row>
    <row r="34" spans="1:9" s="11" customFormat="1" ht="15" customHeight="1" x14ac:dyDescent="0.25">
      <c r="A34" s="204" t="s">
        <v>140</v>
      </c>
      <c r="B34" s="205"/>
      <c r="C34" s="205"/>
      <c r="D34" s="205"/>
      <c r="E34" s="205"/>
      <c r="F34" s="205"/>
      <c r="G34" s="205"/>
      <c r="H34" s="205"/>
      <c r="I34" s="236"/>
    </row>
    <row r="35" spans="1:9" x14ac:dyDescent="0.2">
      <c r="A35" s="246" t="s">
        <v>141</v>
      </c>
      <c r="B35" s="247"/>
      <c r="C35" s="247"/>
      <c r="D35" s="247"/>
      <c r="E35" s="247"/>
      <c r="F35" s="247"/>
      <c r="G35" s="247"/>
      <c r="H35" s="247"/>
      <c r="I35" s="248"/>
    </row>
    <row r="36" spans="1:9" s="31" customFormat="1" ht="25.5" customHeight="1" x14ac:dyDescent="0.25">
      <c r="A36" s="217" t="s">
        <v>76</v>
      </c>
      <c r="B36" s="198" t="s">
        <v>382</v>
      </c>
      <c r="C36" s="219" t="s">
        <v>32</v>
      </c>
      <c r="D36" s="74"/>
      <c r="E36" s="76" t="s">
        <v>207</v>
      </c>
      <c r="F36" s="75"/>
      <c r="G36" s="75"/>
      <c r="H36" s="82"/>
      <c r="I36" s="41"/>
    </row>
    <row r="37" spans="1:9" s="31" customFormat="1" ht="38.25" customHeight="1" x14ac:dyDescent="0.25">
      <c r="A37" s="217"/>
      <c r="B37" s="198"/>
      <c r="C37" s="220"/>
      <c r="D37" s="73">
        <v>1</v>
      </c>
      <c r="E37" s="68" t="s">
        <v>208</v>
      </c>
      <c r="F37" s="68" t="s">
        <v>124</v>
      </c>
      <c r="G37" s="70"/>
      <c r="H37" s="81"/>
      <c r="I37" s="71" t="str">
        <f>IF(G37="","0",IF(G37="Pass",1,IF(G37="Fail",0,IF(G37="TBD",0,IF(G37="N/A",1)))))</f>
        <v>0</v>
      </c>
    </row>
    <row r="38" spans="1:9" s="31" customFormat="1" ht="76.5" x14ac:dyDescent="0.25">
      <c r="A38" s="217"/>
      <c r="B38" s="198"/>
      <c r="C38" s="220"/>
      <c r="D38" s="73">
        <v>2</v>
      </c>
      <c r="E38" s="68" t="s">
        <v>209</v>
      </c>
      <c r="F38" s="68" t="s">
        <v>114</v>
      </c>
      <c r="G38" s="70"/>
      <c r="H38" s="68"/>
      <c r="I38" s="71" t="str">
        <f>IF(G38="","0",IF(G38="Pass",1,IF(G38="Fail",0,IF(G38="TBD",0,IF(G38="N/A",1)))))</f>
        <v>0</v>
      </c>
    </row>
    <row r="39" spans="1:9" s="31" customFormat="1" ht="267.75" x14ac:dyDescent="0.25">
      <c r="A39" s="217"/>
      <c r="B39" s="198"/>
      <c r="C39" s="220"/>
      <c r="D39" s="73">
        <v>3</v>
      </c>
      <c r="E39" s="93" t="s">
        <v>333</v>
      </c>
      <c r="F39" s="78" t="s">
        <v>86</v>
      </c>
      <c r="G39" s="70"/>
      <c r="H39" s="68"/>
      <c r="I39" s="71" t="str">
        <f>IF(G39="","0",IF(G39="Pass",1,IF(G39="Fail",0,IF(G39="TBD",0,IF(G39="N/A",1)))))</f>
        <v>0</v>
      </c>
    </row>
    <row r="40" spans="1:9" s="31" customFormat="1" ht="25.5" customHeight="1" x14ac:dyDescent="0.25">
      <c r="A40" s="217"/>
      <c r="B40" s="198"/>
      <c r="C40" s="220"/>
      <c r="D40" s="74"/>
      <c r="E40" s="76" t="s">
        <v>210</v>
      </c>
      <c r="F40" s="75"/>
      <c r="G40" s="75"/>
      <c r="H40" s="82"/>
      <c r="I40" s="41"/>
    </row>
    <row r="41" spans="1:9" s="31" customFormat="1" ht="38.25" x14ac:dyDescent="0.25">
      <c r="A41" s="217"/>
      <c r="B41" s="198"/>
      <c r="C41" s="220"/>
      <c r="D41" s="73">
        <v>1</v>
      </c>
      <c r="E41" s="68" t="s">
        <v>211</v>
      </c>
      <c r="F41" s="68" t="s">
        <v>124</v>
      </c>
      <c r="G41" s="70"/>
      <c r="H41" s="81"/>
      <c r="I41" s="71" t="str">
        <f>IF(G41="","0",IF(G41="Pass",1,IF(G41="Fail",0,IF(G41="TBD",0,IF(G41="N/A",1)))))</f>
        <v>0</v>
      </c>
    </row>
    <row r="42" spans="1:9" s="31" customFormat="1" ht="89.25" x14ac:dyDescent="0.25">
      <c r="A42" s="217"/>
      <c r="B42" s="198"/>
      <c r="C42" s="220"/>
      <c r="D42" s="73">
        <v>2</v>
      </c>
      <c r="E42" s="68" t="s">
        <v>212</v>
      </c>
      <c r="F42" s="68" t="s">
        <v>115</v>
      </c>
      <c r="G42" s="70"/>
      <c r="H42" s="81"/>
      <c r="I42" s="71" t="str">
        <f>IF(G42="","0",IF(G42="Pass",1,IF(G42="Fail",0,IF(G42="TBD",0,IF(G42="N/A",1)))))</f>
        <v>0</v>
      </c>
    </row>
    <row r="43" spans="1:9" s="31" customFormat="1" ht="267.75" x14ac:dyDescent="0.25">
      <c r="A43" s="217"/>
      <c r="B43" s="198"/>
      <c r="C43" s="221"/>
      <c r="D43" s="73">
        <v>3</v>
      </c>
      <c r="E43" s="93" t="s">
        <v>334</v>
      </c>
      <c r="F43" s="78" t="s">
        <v>86</v>
      </c>
      <c r="G43" s="70"/>
      <c r="H43" s="81"/>
      <c r="I43" s="71" t="str">
        <f>IF(G43="","0",IF(G43="Pass",1,IF(G43="Fail",0,IF(G43="TBD",0,IF(G43="N/A",1)))))</f>
        <v>0</v>
      </c>
    </row>
    <row r="44" spans="1:9" x14ac:dyDescent="0.2">
      <c r="A44" s="243" t="s">
        <v>142</v>
      </c>
      <c r="B44" s="244"/>
      <c r="C44" s="244"/>
      <c r="D44" s="244"/>
      <c r="E44" s="244"/>
      <c r="F44" s="244"/>
      <c r="G44" s="244"/>
      <c r="H44" s="244"/>
      <c r="I44" s="245"/>
    </row>
    <row r="45" spans="1:9" ht="22.5" hidden="1" x14ac:dyDescent="0.2">
      <c r="G45" s="33" t="s">
        <v>20</v>
      </c>
      <c r="H45" s="35" t="s">
        <v>80</v>
      </c>
      <c r="I45" s="32">
        <f>SUM(I8:I43)</f>
        <v>0</v>
      </c>
    </row>
    <row r="46" spans="1:9" hidden="1" x14ac:dyDescent="0.2">
      <c r="G46" s="36" t="s">
        <v>13</v>
      </c>
      <c r="H46" s="35" t="s">
        <v>81</v>
      </c>
      <c r="I46" s="32">
        <v>20</v>
      </c>
    </row>
    <row r="47" spans="1:9" ht="15" hidden="1" x14ac:dyDescent="0.25">
      <c r="G47" s="33" t="s">
        <v>19</v>
      </c>
      <c r="H47" s="83"/>
      <c r="I47" s="32"/>
    </row>
    <row r="48" spans="1:9" ht="15" hidden="1" x14ac:dyDescent="0.25">
      <c r="G48" s="34" t="s">
        <v>12</v>
      </c>
      <c r="H48" s="83"/>
      <c r="I48" s="34"/>
    </row>
  </sheetData>
  <mergeCells count="41">
    <mergeCell ref="A36:A43"/>
    <mergeCell ref="B36:B43"/>
    <mergeCell ref="C36:C43"/>
    <mergeCell ref="A28:I28"/>
    <mergeCell ref="A35:I35"/>
    <mergeCell ref="A34:I34"/>
    <mergeCell ref="A29:I29"/>
    <mergeCell ref="A30:A33"/>
    <mergeCell ref="B30:B33"/>
    <mergeCell ref="C30:C33"/>
    <mergeCell ref="A44:I44"/>
    <mergeCell ref="B1:E1"/>
    <mergeCell ref="F1:G1"/>
    <mergeCell ref="I1:I5"/>
    <mergeCell ref="C2:D2"/>
    <mergeCell ref="F2:G2"/>
    <mergeCell ref="B3:E3"/>
    <mergeCell ref="F3:G3"/>
    <mergeCell ref="B4:E4"/>
    <mergeCell ref="F4:G4"/>
    <mergeCell ref="F5:H5"/>
    <mergeCell ref="A7:H7"/>
    <mergeCell ref="A8:A10"/>
    <mergeCell ref="B8:B10"/>
    <mergeCell ref="C8:C10"/>
    <mergeCell ref="A11:H11"/>
    <mergeCell ref="A22:I22"/>
    <mergeCell ref="A23:I23"/>
    <mergeCell ref="C24:C27"/>
    <mergeCell ref="B5:E5"/>
    <mergeCell ref="C13:C16"/>
    <mergeCell ref="B13:B16"/>
    <mergeCell ref="A13:A16"/>
    <mergeCell ref="B19:B21"/>
    <mergeCell ref="A19:A21"/>
    <mergeCell ref="C19:C21"/>
    <mergeCell ref="A12:H12"/>
    <mergeCell ref="A17:I17"/>
    <mergeCell ref="A18:I18"/>
    <mergeCell ref="B24:B27"/>
    <mergeCell ref="A24:A27"/>
  </mergeCells>
  <conditionalFormatting sqref="G8:G10 G20:G21 G14:G16 G25:G26 G27 G31:G33 G37:G39 G41:G43">
    <cfRule type="containsText" dxfId="84" priority="76" operator="containsText" text="Pass">
      <formula>NOT(ISERROR(SEARCH("Pass",G8)))</formula>
    </cfRule>
  </conditionalFormatting>
  <conditionalFormatting sqref="G14:G16">
    <cfRule type="containsText" dxfId="83" priority="50" operator="containsText" text="TBA">
      <formula>NOT(ISERROR(SEARCH("TBA",G14)))</formula>
    </cfRule>
    <cfRule type="containsText" dxfId="82" priority="51" operator="containsText" text="Fail">
      <formula>NOT(ISERROR(SEARCH("Fail",G14)))</formula>
    </cfRule>
    <cfRule type="containsText" dxfId="81" priority="52" operator="containsText" text="Pass">
      <formula>NOT(ISERROR(SEARCH("Pass",G14)))</formula>
    </cfRule>
  </conditionalFormatting>
  <conditionalFormatting sqref="G25:G27">
    <cfRule type="containsText" dxfId="80" priority="47" operator="containsText" text="TBA">
      <formula>NOT(ISERROR(SEARCH("TBA",G25)))</formula>
    </cfRule>
    <cfRule type="containsText" dxfId="79" priority="48" operator="containsText" text="Fail">
      <formula>NOT(ISERROR(SEARCH("Fail",G25)))</formula>
    </cfRule>
    <cfRule type="containsText" dxfId="78" priority="49" operator="containsText" text="Pass">
      <formula>NOT(ISERROR(SEARCH("Pass",G25)))</formula>
    </cfRule>
  </conditionalFormatting>
  <conditionalFormatting sqref="G31">
    <cfRule type="containsText" dxfId="77" priority="26" operator="containsText" text="TBA">
      <formula>NOT(ISERROR(SEARCH("TBA",G31)))</formula>
    </cfRule>
    <cfRule type="containsText" dxfId="76" priority="27" operator="containsText" text="Fail">
      <formula>NOT(ISERROR(SEARCH("Fail",G31)))</formula>
    </cfRule>
    <cfRule type="containsText" dxfId="75" priority="28" operator="containsText" text="Pass">
      <formula>NOT(ISERROR(SEARCH("Pass",G31)))</formula>
    </cfRule>
  </conditionalFormatting>
  <conditionalFormatting sqref="G32">
    <cfRule type="containsText" dxfId="74" priority="23" operator="containsText" text="TBA">
      <formula>NOT(ISERROR(SEARCH("TBA",G32)))</formula>
    </cfRule>
    <cfRule type="containsText" dxfId="73" priority="24" operator="containsText" text="Fail">
      <formula>NOT(ISERROR(SEARCH("Fail",G32)))</formula>
    </cfRule>
    <cfRule type="containsText" dxfId="72" priority="25" operator="containsText" text="Pass">
      <formula>NOT(ISERROR(SEARCH("Pass",G32)))</formula>
    </cfRule>
  </conditionalFormatting>
  <conditionalFormatting sqref="G33">
    <cfRule type="containsText" dxfId="71" priority="20" operator="containsText" text="TBA">
      <formula>NOT(ISERROR(SEARCH("TBA",G33)))</formula>
    </cfRule>
    <cfRule type="containsText" dxfId="70" priority="21" operator="containsText" text="Fail">
      <formula>NOT(ISERROR(SEARCH("Fail",G33)))</formula>
    </cfRule>
    <cfRule type="containsText" dxfId="69" priority="22" operator="containsText" text="Pass">
      <formula>NOT(ISERROR(SEARCH("Pass",G33)))</formula>
    </cfRule>
  </conditionalFormatting>
  <conditionalFormatting sqref="G37">
    <cfRule type="containsText" dxfId="68" priority="17" operator="containsText" text="TBA">
      <formula>NOT(ISERROR(SEARCH("TBA",G37)))</formula>
    </cfRule>
    <cfRule type="containsText" dxfId="67" priority="18" operator="containsText" text="Fail">
      <formula>NOT(ISERROR(SEARCH("Fail",G37)))</formula>
    </cfRule>
    <cfRule type="containsText" dxfId="66" priority="19" operator="containsText" text="Pass">
      <formula>NOT(ISERROR(SEARCH("Pass",G37)))</formula>
    </cfRule>
  </conditionalFormatting>
  <conditionalFormatting sqref="G38">
    <cfRule type="containsText" dxfId="65" priority="14" operator="containsText" text="TBA">
      <formula>NOT(ISERROR(SEARCH("TBA",G38)))</formula>
    </cfRule>
    <cfRule type="containsText" dxfId="64" priority="15" operator="containsText" text="Fail">
      <formula>NOT(ISERROR(SEARCH("Fail",G38)))</formula>
    </cfRule>
    <cfRule type="containsText" dxfId="63" priority="16" operator="containsText" text="Pass">
      <formula>NOT(ISERROR(SEARCH("Pass",G38)))</formula>
    </cfRule>
  </conditionalFormatting>
  <conditionalFormatting sqref="G39">
    <cfRule type="containsText" dxfId="62" priority="11" operator="containsText" text="TBA">
      <formula>NOT(ISERROR(SEARCH("TBA",G39)))</formula>
    </cfRule>
    <cfRule type="containsText" dxfId="61" priority="12" operator="containsText" text="Fail">
      <formula>NOT(ISERROR(SEARCH("Fail",G39)))</formula>
    </cfRule>
    <cfRule type="containsText" dxfId="60" priority="13" operator="containsText" text="Pass">
      <formula>NOT(ISERROR(SEARCH("Pass",G39)))</formula>
    </cfRule>
  </conditionalFormatting>
  <conditionalFormatting sqref="G41">
    <cfRule type="containsText" dxfId="59" priority="8" operator="containsText" text="TBA">
      <formula>NOT(ISERROR(SEARCH("TBA",G41)))</formula>
    </cfRule>
    <cfRule type="containsText" dxfId="58" priority="9" operator="containsText" text="Fail">
      <formula>NOT(ISERROR(SEARCH("Fail",G41)))</formula>
    </cfRule>
    <cfRule type="containsText" dxfId="57" priority="10" operator="containsText" text="Pass">
      <formula>NOT(ISERROR(SEARCH("Pass",G41)))</formula>
    </cfRule>
  </conditionalFormatting>
  <conditionalFormatting sqref="G42">
    <cfRule type="containsText" dxfId="56" priority="5" operator="containsText" text="TBA">
      <formula>NOT(ISERROR(SEARCH("TBA",G42)))</formula>
    </cfRule>
    <cfRule type="containsText" dxfId="55" priority="6" operator="containsText" text="Fail">
      <formula>NOT(ISERROR(SEARCH("Fail",G42)))</formula>
    </cfRule>
    <cfRule type="containsText" dxfId="54" priority="7" operator="containsText" text="Pass">
      <formula>NOT(ISERROR(SEARCH("Pass",G42)))</formula>
    </cfRule>
  </conditionalFormatting>
  <conditionalFormatting sqref="G43">
    <cfRule type="containsText" dxfId="53" priority="2" operator="containsText" text="TBA">
      <formula>NOT(ISERROR(SEARCH("TBA",G43)))</formula>
    </cfRule>
    <cfRule type="containsText" dxfId="52" priority="3" operator="containsText" text="Fail">
      <formula>NOT(ISERROR(SEARCH("Fail",G43)))</formula>
    </cfRule>
    <cfRule type="containsText" dxfId="51" priority="4" operator="containsText" text="Pass">
      <formula>NOT(ISERROR(SEARCH("Pass",G43)))</formula>
    </cfRule>
  </conditionalFormatting>
  <conditionalFormatting sqref="G8 G8:G10 G14:G16 G20:G21 G25:G27 G31:G33 G37:G39 G41:G43">
    <cfRule type="containsText" dxfId="50" priority="1" operator="containsText" text="N/A">
      <formula>NOT(ISERROR(SEARCH("N/A",G8)))</formula>
    </cfRule>
  </conditionalFormatting>
  <conditionalFormatting sqref="G8:G10 G20:G21 G14:G16 G25:G27 G31:G33 G37:G39 G41:G43">
    <cfRule type="containsText" dxfId="49" priority="74" operator="containsText" text="TBD">
      <formula>NOT(ISERROR(SEARCH("TBD",G8)))</formula>
    </cfRule>
  </conditionalFormatting>
  <conditionalFormatting sqref="G8:G10 G20:G21 G14:G16 G25:G27 G31:G33 G37:G39 G41:G43">
    <cfRule type="containsText" dxfId="48" priority="75" operator="containsText" text="Fail">
      <formula>NOT(ISERROR(SEARCH("Fail",G8)))</formula>
    </cfRule>
  </conditionalFormatting>
  <dataValidations count="1">
    <dataValidation type="list" allowBlank="1" showInputMessage="1" showErrorMessage="1" sqref="G8:G10 G14:G16 G25:G27 G20:G21 G31:G33 G37:G39 G41:G43">
      <formula1>$G$45:$G$48</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zoomScale="85" zoomScaleNormal="85" workbookViewId="0">
      <selection activeCell="A33" sqref="A1:I33"/>
    </sheetView>
  </sheetViews>
  <sheetFormatPr defaultRowHeight="12.75" outlineLevelRow="1" x14ac:dyDescent="0.2"/>
  <cols>
    <col min="1" max="1" width="17.7109375" style="16" customWidth="1"/>
    <col min="2" max="2" width="54.7109375" style="16" customWidth="1"/>
    <col min="3" max="3" width="9" style="17" customWidth="1"/>
    <col min="4" max="4" width="6.7109375" style="16" customWidth="1"/>
    <col min="5" max="5" width="81.7109375" style="16" customWidth="1"/>
    <col min="6" max="6" width="32.7109375" style="16" customWidth="1"/>
    <col min="7" max="7" width="8.7109375" style="16" customWidth="1"/>
    <col min="8" max="8" width="30.7109375" style="84" customWidth="1"/>
    <col min="9" max="9" width="10.28515625" style="16" hidden="1" customWidth="1"/>
    <col min="10" max="16384" width="9.140625" style="16"/>
  </cols>
  <sheetData>
    <row r="1" spans="1:10" s="5" customFormat="1" ht="29.25" customHeight="1" outlineLevel="1" x14ac:dyDescent="0.25">
      <c r="A1" s="21" t="s">
        <v>36</v>
      </c>
      <c r="B1" s="216" t="s">
        <v>256</v>
      </c>
      <c r="C1" s="213"/>
      <c r="D1" s="213"/>
      <c r="E1" s="214"/>
      <c r="F1" s="207" t="s">
        <v>15</v>
      </c>
      <c r="G1" s="208"/>
      <c r="H1" s="28" t="str">
        <f>IF(TSR!E6="","",TSR!E6)</f>
        <v/>
      </c>
      <c r="I1" s="199" t="s">
        <v>33</v>
      </c>
    </row>
    <row r="2" spans="1:10" s="5" customFormat="1" ht="32.25" customHeight="1" outlineLevel="1" x14ac:dyDescent="0.25">
      <c r="A2" s="21" t="s">
        <v>84</v>
      </c>
      <c r="B2" s="27" t="s">
        <v>263</v>
      </c>
      <c r="C2" s="210" t="s">
        <v>48</v>
      </c>
      <c r="D2" s="211"/>
      <c r="E2" s="27" t="s">
        <v>264</v>
      </c>
      <c r="F2" s="207" t="s">
        <v>16</v>
      </c>
      <c r="G2" s="208"/>
      <c r="H2" s="28" t="str">
        <f>IF(TSR!E7="","",TSR!E7)</f>
        <v/>
      </c>
      <c r="I2" s="200"/>
    </row>
    <row r="3" spans="1:10" s="5" customFormat="1" ht="42.75" customHeight="1" outlineLevel="1" x14ac:dyDescent="0.25">
      <c r="A3" s="21" t="s">
        <v>0</v>
      </c>
      <c r="B3" s="216" t="s">
        <v>360</v>
      </c>
      <c r="C3" s="213"/>
      <c r="D3" s="213"/>
      <c r="E3" s="214"/>
      <c r="F3" s="207" t="s">
        <v>17</v>
      </c>
      <c r="G3" s="208"/>
      <c r="H3" s="28" t="str">
        <f>IF(TSR!E5="","",TSR!E5)</f>
        <v/>
      </c>
      <c r="I3" s="200"/>
    </row>
    <row r="4" spans="1:10" s="5" customFormat="1" ht="42.75" customHeight="1" outlineLevel="1" x14ac:dyDescent="0.25">
      <c r="A4" s="21" t="s">
        <v>37</v>
      </c>
      <c r="B4" s="216" t="s">
        <v>265</v>
      </c>
      <c r="C4" s="213"/>
      <c r="D4" s="213"/>
      <c r="E4" s="214"/>
      <c r="F4" s="209" t="s">
        <v>18</v>
      </c>
      <c r="G4" s="208"/>
      <c r="H4" s="28" t="str">
        <f>IF(TSR!E11="","",TSR!E11)</f>
        <v/>
      </c>
      <c r="I4" s="200"/>
    </row>
    <row r="5" spans="1:10" s="5" customFormat="1" ht="90.75" customHeight="1" outlineLevel="1" x14ac:dyDescent="0.25">
      <c r="A5" s="21" t="s">
        <v>38</v>
      </c>
      <c r="B5" s="216" t="s">
        <v>266</v>
      </c>
      <c r="C5" s="222"/>
      <c r="D5" s="222"/>
      <c r="E5" s="223"/>
      <c r="F5" s="212"/>
      <c r="G5" s="213"/>
      <c r="H5" s="214"/>
      <c r="I5" s="201"/>
    </row>
    <row r="6" spans="1:10" s="10" customFormat="1" ht="30.75" customHeight="1" x14ac:dyDescent="0.25">
      <c r="A6" s="6" t="s">
        <v>1</v>
      </c>
      <c r="B6" s="6" t="s">
        <v>356</v>
      </c>
      <c r="C6" s="7" t="s">
        <v>2</v>
      </c>
      <c r="D6" s="7" t="s">
        <v>39</v>
      </c>
      <c r="E6" s="6" t="s">
        <v>34</v>
      </c>
      <c r="F6" s="6" t="s">
        <v>35</v>
      </c>
      <c r="G6" s="7" t="s">
        <v>14</v>
      </c>
      <c r="H6" s="52" t="s">
        <v>11</v>
      </c>
      <c r="I6" s="29" t="s">
        <v>27</v>
      </c>
      <c r="J6" s="9"/>
    </row>
    <row r="7" spans="1:10" s="11" customFormat="1" ht="22.5" customHeight="1" x14ac:dyDescent="0.2">
      <c r="A7" s="204" t="s">
        <v>213</v>
      </c>
      <c r="B7" s="205"/>
      <c r="C7" s="205"/>
      <c r="D7" s="205"/>
      <c r="E7" s="205"/>
      <c r="F7" s="205"/>
      <c r="G7" s="205"/>
      <c r="H7" s="206"/>
      <c r="I7" s="18"/>
    </row>
    <row r="8" spans="1:10" s="14" customFormat="1" ht="38.25" x14ac:dyDescent="0.2">
      <c r="A8" s="224" t="s">
        <v>267</v>
      </c>
      <c r="B8" s="227" t="s">
        <v>296</v>
      </c>
      <c r="C8" s="219" t="s">
        <v>32</v>
      </c>
      <c r="D8" s="25">
        <v>1</v>
      </c>
      <c r="E8" s="22" t="s">
        <v>268</v>
      </c>
      <c r="F8" s="22" t="s">
        <v>214</v>
      </c>
      <c r="G8" s="25"/>
      <c r="H8" s="68"/>
      <c r="I8" s="30" t="str">
        <f>IF(G8="","0",IF(G8="Pass",1,IF(G8="Fail",0,IF(G8="TBD",0,IF(G8="N/A",1)))))</f>
        <v>0</v>
      </c>
    </row>
    <row r="9" spans="1:10" s="14" customFormat="1" ht="131.25" customHeight="1" x14ac:dyDescent="0.2">
      <c r="A9" s="225"/>
      <c r="B9" s="228"/>
      <c r="C9" s="220"/>
      <c r="D9" s="25">
        <v>2</v>
      </c>
      <c r="E9" s="22" t="s">
        <v>295</v>
      </c>
      <c r="F9" s="68" t="s">
        <v>132</v>
      </c>
      <c r="G9" s="25"/>
      <c r="H9" s="68"/>
      <c r="I9" s="71" t="str">
        <f>IF(G9="","0",IF(G9="Pass",1,IF(G9="Fail",0,IF(G9="TBD",0,IF(G9="N/A",1)))))</f>
        <v>0</v>
      </c>
    </row>
    <row r="10" spans="1:10" s="14" customFormat="1" ht="129.75" customHeight="1" x14ac:dyDescent="0.2">
      <c r="A10" s="233"/>
      <c r="B10" s="234"/>
      <c r="C10" s="233"/>
      <c r="D10" s="25">
        <v>3</v>
      </c>
      <c r="E10" s="22" t="s">
        <v>236</v>
      </c>
      <c r="F10" s="68" t="s">
        <v>133</v>
      </c>
      <c r="G10" s="25"/>
      <c r="H10" s="68"/>
      <c r="I10" s="71" t="str">
        <f>IF(G10="","0",IF(G10="Pass",1,IF(G10="Fail",0,IF(G10="TBD",0,IF(G10="N/A",1)))))</f>
        <v>0</v>
      </c>
    </row>
    <row r="11" spans="1:10" s="11" customFormat="1" ht="15" customHeight="1" x14ac:dyDescent="0.2">
      <c r="A11" s="204" t="s">
        <v>215</v>
      </c>
      <c r="B11" s="205"/>
      <c r="C11" s="205"/>
      <c r="D11" s="205"/>
      <c r="E11" s="205"/>
      <c r="F11" s="205"/>
      <c r="G11" s="205"/>
      <c r="H11" s="206"/>
      <c r="I11" s="18"/>
    </row>
    <row r="12" spans="1:10" s="11" customFormat="1" ht="15" x14ac:dyDescent="0.25">
      <c r="A12" s="235" t="s">
        <v>199</v>
      </c>
      <c r="B12" s="205"/>
      <c r="C12" s="205"/>
      <c r="D12" s="205"/>
      <c r="E12" s="205"/>
      <c r="F12" s="205"/>
      <c r="G12" s="205"/>
      <c r="H12" s="205"/>
      <c r="I12" s="236"/>
    </row>
    <row r="13" spans="1:10" s="69" customFormat="1" ht="51" x14ac:dyDescent="0.25">
      <c r="A13" s="237" t="s">
        <v>269</v>
      </c>
      <c r="B13" s="227" t="s">
        <v>299</v>
      </c>
      <c r="C13" s="219" t="s">
        <v>32</v>
      </c>
      <c r="D13" s="74"/>
      <c r="E13" s="76" t="s">
        <v>297</v>
      </c>
      <c r="F13" s="75"/>
      <c r="G13" s="75"/>
      <c r="H13" s="82"/>
      <c r="I13" s="48"/>
    </row>
    <row r="14" spans="1:10" s="14" customFormat="1" ht="38.25" x14ac:dyDescent="0.2">
      <c r="A14" s="238"/>
      <c r="B14" s="228"/>
      <c r="C14" s="220"/>
      <c r="D14" s="24">
        <v>1</v>
      </c>
      <c r="E14" s="68" t="s">
        <v>300</v>
      </c>
      <c r="F14" s="22" t="s">
        <v>298</v>
      </c>
      <c r="G14" s="25"/>
      <c r="H14" s="68"/>
      <c r="I14" s="71" t="str">
        <f>IF(G14="","0",IF(G14="Pass",1,IF(G14="Fail",0,IF(G14="TBD",0,IF(G14="N/A",1)))))</f>
        <v>0</v>
      </c>
    </row>
    <row r="15" spans="1:10" s="14" customFormat="1" ht="161.25" customHeight="1" x14ac:dyDescent="0.2">
      <c r="A15" s="238"/>
      <c r="B15" s="228"/>
      <c r="C15" s="220"/>
      <c r="D15" s="24">
        <v>2</v>
      </c>
      <c r="E15" s="92" t="s">
        <v>235</v>
      </c>
      <c r="F15" s="92" t="s">
        <v>129</v>
      </c>
      <c r="G15" s="25"/>
      <c r="H15" s="68"/>
      <c r="I15" s="71" t="str">
        <f>IF(G15="","0",IF(G15="Pass",1,IF(G15="Fail",0,IF(G15="TBD",0,IF(G15="N/A",1)))))</f>
        <v>0</v>
      </c>
    </row>
    <row r="16" spans="1:10" s="14" customFormat="1" ht="140.25" x14ac:dyDescent="0.2">
      <c r="A16" s="239"/>
      <c r="B16" s="229"/>
      <c r="C16" s="221"/>
      <c r="D16" s="24">
        <v>3</v>
      </c>
      <c r="E16" s="37" t="s">
        <v>237</v>
      </c>
      <c r="F16" s="92" t="s">
        <v>129</v>
      </c>
      <c r="G16" s="25"/>
      <c r="H16" s="68"/>
      <c r="I16" s="71" t="str">
        <f>IF(G16="","0",IF(G16="Pass",1,IF(G16="Fail",0,IF(G16="TBD",0,IF(G16="N/A",1)))))</f>
        <v>0</v>
      </c>
    </row>
    <row r="17" spans="1:9" s="11" customFormat="1" ht="15" x14ac:dyDescent="0.25">
      <c r="A17" s="235" t="s">
        <v>201</v>
      </c>
      <c r="B17" s="205"/>
      <c r="C17" s="205"/>
      <c r="D17" s="205"/>
      <c r="E17" s="205"/>
      <c r="F17" s="205"/>
      <c r="G17" s="205"/>
      <c r="H17" s="205"/>
      <c r="I17" s="236"/>
    </row>
    <row r="18" spans="1:9" s="11" customFormat="1" ht="15" x14ac:dyDescent="0.25">
      <c r="A18" s="204" t="s">
        <v>144</v>
      </c>
      <c r="B18" s="205"/>
      <c r="C18" s="205"/>
      <c r="D18" s="205"/>
      <c r="E18" s="205"/>
      <c r="F18" s="205"/>
      <c r="G18" s="205"/>
      <c r="H18" s="205"/>
      <c r="I18" s="236"/>
    </row>
    <row r="19" spans="1:9" s="31" customFormat="1" ht="25.5" x14ac:dyDescent="0.25">
      <c r="A19" s="217" t="s">
        <v>270</v>
      </c>
      <c r="B19" s="218" t="s">
        <v>203</v>
      </c>
      <c r="C19" s="197" t="s">
        <v>32</v>
      </c>
      <c r="D19" s="74"/>
      <c r="E19" s="76" t="s">
        <v>280</v>
      </c>
      <c r="F19" s="75"/>
      <c r="G19" s="75"/>
      <c r="H19" s="82"/>
      <c r="I19" s="41"/>
    </row>
    <row r="20" spans="1:9" s="31" customFormat="1" ht="38.25" customHeight="1" x14ac:dyDescent="0.25">
      <c r="A20" s="217"/>
      <c r="B20" s="218"/>
      <c r="C20" s="197"/>
      <c r="D20" s="73">
        <v>1</v>
      </c>
      <c r="E20" s="68" t="s">
        <v>281</v>
      </c>
      <c r="F20" s="68" t="s">
        <v>113</v>
      </c>
      <c r="G20" s="70"/>
      <c r="H20" s="68"/>
      <c r="I20" s="71" t="str">
        <f>IF(G20="","0",IF(G20="Pass",1,IF(G20="Fail",0,IF(G20="TBD",0,IF(G20="N/A",1)))))</f>
        <v>0</v>
      </c>
    </row>
    <row r="21" spans="1:9" s="31" customFormat="1" ht="89.25" x14ac:dyDescent="0.25">
      <c r="A21" s="217"/>
      <c r="B21" s="218"/>
      <c r="C21" s="197"/>
      <c r="D21" s="73">
        <v>2</v>
      </c>
      <c r="E21" s="68" t="s">
        <v>216</v>
      </c>
      <c r="F21" s="68" t="s">
        <v>126</v>
      </c>
      <c r="G21" s="70"/>
      <c r="H21" s="68"/>
      <c r="I21" s="71" t="str">
        <f>IF(G21="","0",IF(G21="Pass",1,IF(G21="Fail",0,IF(G21="TBD",0,IF(G21="N/A",1)))))</f>
        <v>0</v>
      </c>
    </row>
    <row r="22" spans="1:9" s="31" customFormat="1" ht="38.25" x14ac:dyDescent="0.25">
      <c r="A22" s="217"/>
      <c r="B22" s="218"/>
      <c r="C22" s="197"/>
      <c r="D22" s="73">
        <v>3</v>
      </c>
      <c r="E22" s="78" t="s">
        <v>341</v>
      </c>
      <c r="F22" s="78" t="s">
        <v>57</v>
      </c>
      <c r="G22" s="70"/>
      <c r="H22" s="81"/>
      <c r="I22" s="71" t="str">
        <f>IF(G22="","0",IF(G22="Pass",1,IF(G22="Fail",0,IF(G22="TBD",0,IF(G22="N/A",1)))))</f>
        <v>0</v>
      </c>
    </row>
    <row r="23" spans="1:9" s="11" customFormat="1" ht="15" x14ac:dyDescent="0.25">
      <c r="A23" s="204" t="s">
        <v>140</v>
      </c>
      <c r="B23" s="205"/>
      <c r="C23" s="205"/>
      <c r="D23" s="205"/>
      <c r="E23" s="205"/>
      <c r="F23" s="205"/>
      <c r="G23" s="205"/>
      <c r="H23" s="205"/>
      <c r="I23" s="236"/>
    </row>
    <row r="24" spans="1:9" x14ac:dyDescent="0.2">
      <c r="A24" s="246" t="s">
        <v>69</v>
      </c>
      <c r="B24" s="247"/>
      <c r="C24" s="247"/>
      <c r="D24" s="247"/>
      <c r="E24" s="247"/>
      <c r="F24" s="247"/>
      <c r="G24" s="247"/>
      <c r="H24" s="247"/>
      <c r="I24" s="248"/>
    </row>
    <row r="25" spans="1:9" s="31" customFormat="1" ht="25.5" customHeight="1" x14ac:dyDescent="0.25">
      <c r="A25" s="217" t="s">
        <v>271</v>
      </c>
      <c r="B25" s="218" t="s">
        <v>335</v>
      </c>
      <c r="C25" s="219" t="s">
        <v>32</v>
      </c>
      <c r="D25" s="74"/>
      <c r="E25" s="76" t="s">
        <v>282</v>
      </c>
      <c r="F25" s="75"/>
      <c r="G25" s="75"/>
      <c r="H25" s="82"/>
      <c r="I25" s="41"/>
    </row>
    <row r="26" spans="1:9" s="31" customFormat="1" ht="38.25" customHeight="1" x14ac:dyDescent="0.25">
      <c r="A26" s="217"/>
      <c r="B26" s="218"/>
      <c r="C26" s="220"/>
      <c r="D26" s="73">
        <v>1</v>
      </c>
      <c r="E26" s="68" t="s">
        <v>283</v>
      </c>
      <c r="F26" s="68" t="s">
        <v>113</v>
      </c>
      <c r="G26" s="70"/>
      <c r="H26" s="81"/>
      <c r="I26" s="71" t="str">
        <f>IF(G26="","0",IF(G26="Pass",1,IF(G26="Fail",0,IF(G26="TBD",0,IF(G26="N/A",1)))))</f>
        <v>0</v>
      </c>
    </row>
    <row r="27" spans="1:9" s="31" customFormat="1" ht="89.25" x14ac:dyDescent="0.25">
      <c r="A27" s="217"/>
      <c r="B27" s="218"/>
      <c r="C27" s="220"/>
      <c r="D27" s="73">
        <v>2</v>
      </c>
      <c r="E27" s="68" t="s">
        <v>284</v>
      </c>
      <c r="F27" s="68" t="s">
        <v>114</v>
      </c>
      <c r="G27" s="70"/>
      <c r="H27" s="68"/>
      <c r="I27" s="71" t="str">
        <f>IF(G27="","0",IF(G27="Pass",1,IF(G27="Fail",0,IF(G27="TBD",0,IF(G27="N/A",1)))))</f>
        <v>0</v>
      </c>
    </row>
    <row r="28" spans="1:9" s="31" customFormat="1" ht="242.25" x14ac:dyDescent="0.25">
      <c r="A28" s="217"/>
      <c r="B28" s="218"/>
      <c r="C28" s="220"/>
      <c r="D28" s="73">
        <v>3</v>
      </c>
      <c r="E28" s="78" t="s">
        <v>336</v>
      </c>
      <c r="F28" s="78" t="s">
        <v>86</v>
      </c>
      <c r="G28" s="70"/>
      <c r="H28" s="68"/>
      <c r="I28" s="71" t="str">
        <f>IF(G28="","0",IF(G28="Pass",1,IF(G28="Fail",0,IF(G28="TBD",0,IF(G28="N/A",1)))))</f>
        <v>0</v>
      </c>
    </row>
    <row r="29" spans="1:9" s="31" customFormat="1" ht="25.5" customHeight="1" x14ac:dyDescent="0.25">
      <c r="A29" s="217"/>
      <c r="B29" s="218"/>
      <c r="C29" s="220"/>
      <c r="D29" s="74"/>
      <c r="E29" s="76" t="s">
        <v>285</v>
      </c>
      <c r="F29" s="75"/>
      <c r="G29" s="75"/>
      <c r="H29" s="82"/>
      <c r="I29" s="41"/>
    </row>
    <row r="30" spans="1:9" s="31" customFormat="1" ht="38.25" x14ac:dyDescent="0.25">
      <c r="A30" s="217"/>
      <c r="B30" s="218"/>
      <c r="C30" s="220"/>
      <c r="D30" s="73">
        <v>1</v>
      </c>
      <c r="E30" s="68" t="s">
        <v>286</v>
      </c>
      <c r="F30" s="68" t="s">
        <v>113</v>
      </c>
      <c r="G30" s="70"/>
      <c r="H30" s="81"/>
      <c r="I30" s="71" t="str">
        <f>IF(G30="","0",IF(G30="Pass",1,IF(G30="Fail",0,IF(G30="TBD",0,IF(G30="N/A",1)))))</f>
        <v>0</v>
      </c>
    </row>
    <row r="31" spans="1:9" s="31" customFormat="1" ht="89.25" x14ac:dyDescent="0.25">
      <c r="A31" s="217"/>
      <c r="B31" s="218"/>
      <c r="C31" s="220"/>
      <c r="D31" s="73">
        <v>2</v>
      </c>
      <c r="E31" s="68" t="s">
        <v>287</v>
      </c>
      <c r="F31" s="68" t="s">
        <v>115</v>
      </c>
      <c r="G31" s="70"/>
      <c r="H31" s="81"/>
      <c r="I31" s="71" t="str">
        <f>IF(G31="","0",IF(G31="Pass",1,IF(G31="Fail",0,IF(G31="TBD",0,IF(G31="N/A",1)))))</f>
        <v>0</v>
      </c>
    </row>
    <row r="32" spans="1:9" s="31" customFormat="1" ht="229.5" x14ac:dyDescent="0.25">
      <c r="A32" s="217"/>
      <c r="B32" s="218"/>
      <c r="C32" s="221"/>
      <c r="D32" s="73">
        <v>3</v>
      </c>
      <c r="E32" s="78" t="s">
        <v>339</v>
      </c>
      <c r="F32" s="78" t="s">
        <v>86</v>
      </c>
      <c r="G32" s="70"/>
      <c r="H32" s="81"/>
      <c r="I32" s="71" t="str">
        <f>IF(G32="","0",IF(G32="Pass",1,IF(G32="Fail",0,IF(G32="TBD",0,IF(G32="N/A",1)))))</f>
        <v>0</v>
      </c>
    </row>
    <row r="33" spans="1:9" x14ac:dyDescent="0.2">
      <c r="A33" s="243" t="s">
        <v>70</v>
      </c>
      <c r="B33" s="244"/>
      <c r="C33" s="244"/>
      <c r="D33" s="244"/>
      <c r="E33" s="244"/>
      <c r="F33" s="244"/>
      <c r="G33" s="244"/>
      <c r="H33" s="244"/>
      <c r="I33" s="245"/>
    </row>
    <row r="34" spans="1:9" ht="23.25" hidden="1" customHeight="1" x14ac:dyDescent="0.2">
      <c r="G34" s="33" t="s">
        <v>20</v>
      </c>
      <c r="H34" s="35" t="s">
        <v>80</v>
      </c>
      <c r="I34" s="32">
        <f>SUM(I8:I32)</f>
        <v>0</v>
      </c>
    </row>
    <row r="35" spans="1:9" ht="12" hidden="1" customHeight="1" x14ac:dyDescent="0.2">
      <c r="G35" s="36" t="s">
        <v>13</v>
      </c>
      <c r="H35" s="35" t="s">
        <v>81</v>
      </c>
      <c r="I35" s="32">
        <v>15</v>
      </c>
    </row>
    <row r="36" spans="1:9" ht="15" hidden="1" x14ac:dyDescent="0.25">
      <c r="G36" s="33" t="s">
        <v>19</v>
      </c>
      <c r="H36" s="83"/>
      <c r="I36" s="32"/>
    </row>
    <row r="37" spans="1:9" ht="15" hidden="1" x14ac:dyDescent="0.25">
      <c r="G37" s="34" t="s">
        <v>12</v>
      </c>
      <c r="H37" s="83"/>
      <c r="I37" s="34"/>
    </row>
    <row r="40" spans="1:9" x14ac:dyDescent="0.2">
      <c r="C40" s="16"/>
    </row>
    <row r="41" spans="1:9" x14ac:dyDescent="0.2">
      <c r="C41" s="16"/>
    </row>
    <row r="42" spans="1:9" x14ac:dyDescent="0.2">
      <c r="C42" s="16"/>
    </row>
    <row r="43" spans="1:9" x14ac:dyDescent="0.2">
      <c r="C43" s="16"/>
    </row>
  </sheetData>
  <mergeCells count="31">
    <mergeCell ref="B1:E1"/>
    <mergeCell ref="F1:G1"/>
    <mergeCell ref="I1:I5"/>
    <mergeCell ref="C2:D2"/>
    <mergeCell ref="F2:G2"/>
    <mergeCell ref="B3:E3"/>
    <mergeCell ref="F3:G3"/>
    <mergeCell ref="B4:E4"/>
    <mergeCell ref="F4:G4"/>
    <mergeCell ref="A13:A16"/>
    <mergeCell ref="B13:B16"/>
    <mergeCell ref="C13:C16"/>
    <mergeCell ref="A12:I12"/>
    <mergeCell ref="F5:H5"/>
    <mergeCell ref="A7:H7"/>
    <mergeCell ref="A8:A10"/>
    <mergeCell ref="B8:B10"/>
    <mergeCell ref="C8:C10"/>
    <mergeCell ref="A11:H11"/>
    <mergeCell ref="B5:E5"/>
    <mergeCell ref="A17:I17"/>
    <mergeCell ref="A18:I18"/>
    <mergeCell ref="A23:I23"/>
    <mergeCell ref="A19:A22"/>
    <mergeCell ref="B19:B22"/>
    <mergeCell ref="C19:C22"/>
    <mergeCell ref="A33:I33"/>
    <mergeCell ref="A25:A32"/>
    <mergeCell ref="B25:B32"/>
    <mergeCell ref="C25:C32"/>
    <mergeCell ref="A24:I24"/>
  </mergeCells>
  <conditionalFormatting sqref="G30:G32 G26:G28 G21:G22 G20 G16 G15 G14 G10 G9 G8">
    <cfRule type="containsText" dxfId="47" priority="58" operator="containsText" text="Pass">
      <formula>NOT(ISERROR(SEARCH("Pass",G8)))</formula>
    </cfRule>
  </conditionalFormatting>
  <conditionalFormatting sqref="G20">
    <cfRule type="containsText" dxfId="46" priority="26" operator="containsText" text="TBA">
      <formula>NOT(ISERROR(SEARCH("TBA",G20)))</formula>
    </cfRule>
    <cfRule type="containsText" dxfId="45" priority="27" operator="containsText" text="Fail">
      <formula>NOT(ISERROR(SEARCH("Fail",G20)))</formula>
    </cfRule>
    <cfRule type="containsText" dxfId="44" priority="28" operator="containsText" text="Pass">
      <formula>NOT(ISERROR(SEARCH("Pass",G20)))</formula>
    </cfRule>
  </conditionalFormatting>
  <conditionalFormatting sqref="G21">
    <cfRule type="containsText" dxfId="43" priority="23" operator="containsText" text="TBA">
      <formula>NOT(ISERROR(SEARCH("TBA",G21)))</formula>
    </cfRule>
    <cfRule type="containsText" dxfId="42" priority="24" operator="containsText" text="Fail">
      <formula>NOT(ISERROR(SEARCH("Fail",G21)))</formula>
    </cfRule>
    <cfRule type="containsText" dxfId="41" priority="25" operator="containsText" text="Pass">
      <formula>NOT(ISERROR(SEARCH("Pass",G21)))</formula>
    </cfRule>
  </conditionalFormatting>
  <conditionalFormatting sqref="G22">
    <cfRule type="containsText" dxfId="40" priority="20" operator="containsText" text="TBA">
      <formula>NOT(ISERROR(SEARCH("TBA",G22)))</formula>
    </cfRule>
    <cfRule type="containsText" dxfId="39" priority="21" operator="containsText" text="Fail">
      <formula>NOT(ISERROR(SEARCH("Fail",G22)))</formula>
    </cfRule>
    <cfRule type="containsText" dxfId="38" priority="22" operator="containsText" text="Pass">
      <formula>NOT(ISERROR(SEARCH("Pass",G22)))</formula>
    </cfRule>
  </conditionalFormatting>
  <conditionalFormatting sqref="G26">
    <cfRule type="containsText" dxfId="37" priority="17" operator="containsText" text="TBA">
      <formula>NOT(ISERROR(SEARCH("TBA",G26)))</formula>
    </cfRule>
    <cfRule type="containsText" dxfId="36" priority="18" operator="containsText" text="Fail">
      <formula>NOT(ISERROR(SEARCH("Fail",G26)))</formula>
    </cfRule>
    <cfRule type="containsText" dxfId="35" priority="19" operator="containsText" text="Pass">
      <formula>NOT(ISERROR(SEARCH("Pass",G26)))</formula>
    </cfRule>
  </conditionalFormatting>
  <conditionalFormatting sqref="G27">
    <cfRule type="containsText" dxfId="34" priority="14" operator="containsText" text="TBA">
      <formula>NOT(ISERROR(SEARCH("TBA",G27)))</formula>
    </cfRule>
    <cfRule type="containsText" dxfId="33" priority="15" operator="containsText" text="Fail">
      <formula>NOT(ISERROR(SEARCH("Fail",G27)))</formula>
    </cfRule>
    <cfRule type="containsText" dxfId="32" priority="16" operator="containsText" text="Pass">
      <formula>NOT(ISERROR(SEARCH("Pass",G27)))</formula>
    </cfRule>
  </conditionalFormatting>
  <conditionalFormatting sqref="G28">
    <cfRule type="containsText" dxfId="31" priority="11" operator="containsText" text="TBA">
      <formula>NOT(ISERROR(SEARCH("TBA",G28)))</formula>
    </cfRule>
    <cfRule type="containsText" dxfId="30" priority="12" operator="containsText" text="Fail">
      <formula>NOT(ISERROR(SEARCH("Fail",G28)))</formula>
    </cfRule>
    <cfRule type="containsText" dxfId="29" priority="13" operator="containsText" text="Pass">
      <formula>NOT(ISERROR(SEARCH("Pass",G28)))</formula>
    </cfRule>
  </conditionalFormatting>
  <conditionalFormatting sqref="G30">
    <cfRule type="containsText" dxfId="28" priority="8" operator="containsText" text="TBA">
      <formula>NOT(ISERROR(SEARCH("TBA",G30)))</formula>
    </cfRule>
    <cfRule type="containsText" dxfId="27" priority="9" operator="containsText" text="Fail">
      <formula>NOT(ISERROR(SEARCH("Fail",G30)))</formula>
    </cfRule>
    <cfRule type="containsText" dxfId="26" priority="10" operator="containsText" text="Pass">
      <formula>NOT(ISERROR(SEARCH("Pass",G30)))</formula>
    </cfRule>
  </conditionalFormatting>
  <conditionalFormatting sqref="G31">
    <cfRule type="containsText" dxfId="25" priority="5" operator="containsText" text="TBA">
      <formula>NOT(ISERROR(SEARCH("TBA",G31)))</formula>
    </cfRule>
    <cfRule type="containsText" dxfId="24" priority="6" operator="containsText" text="Fail">
      <formula>NOT(ISERROR(SEARCH("Fail",G31)))</formula>
    </cfRule>
    <cfRule type="containsText" dxfId="23" priority="7" operator="containsText" text="Pass">
      <formula>NOT(ISERROR(SEARCH("Pass",G31)))</formula>
    </cfRule>
  </conditionalFormatting>
  <conditionalFormatting sqref="G32">
    <cfRule type="containsText" dxfId="22" priority="2" operator="containsText" text="TBA">
      <formula>NOT(ISERROR(SEARCH("TBA",G32)))</formula>
    </cfRule>
    <cfRule type="containsText" dxfId="21" priority="3" operator="containsText" text="Fail">
      <formula>NOT(ISERROR(SEARCH("Fail",G32)))</formula>
    </cfRule>
    <cfRule type="containsText" dxfId="20" priority="4" operator="containsText" text="Pass">
      <formula>NOT(ISERROR(SEARCH("Pass",G32)))</formula>
    </cfRule>
  </conditionalFormatting>
  <conditionalFormatting sqref="G8 G8:G10 G14:G16 G20:G22 G26:G28 G30:G32">
    <cfRule type="containsText" dxfId="19" priority="1" operator="containsText" text="N/A">
      <formula>NOT(ISERROR(SEARCH("N/A",G8)))</formula>
    </cfRule>
  </conditionalFormatting>
  <conditionalFormatting sqref="G8:G10 G14:G16 G20:G22 G26:G28 G30:G32">
    <cfRule type="containsText" dxfId="18" priority="56" operator="containsText" text="TBD">
      <formula>NOT(ISERROR(SEARCH("TBD",G8)))</formula>
    </cfRule>
    <cfRule type="containsText" dxfId="17" priority="57" operator="containsText" text="Fail">
      <formula>NOT(ISERROR(SEARCH("Fail",G8)))</formula>
    </cfRule>
  </conditionalFormatting>
  <dataValidations count="1">
    <dataValidation type="list" allowBlank="1" showInputMessage="1" showErrorMessage="1" sqref="G8:G10 G14:G16 G20:G22 G26:G28 G30:G32">
      <formula1>$G$34:$G$37</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election activeCell="B8" sqref="B8:B11"/>
    </sheetView>
  </sheetViews>
  <sheetFormatPr defaultRowHeight="12.75" outlineLevelRow="1" x14ac:dyDescent="0.2"/>
  <cols>
    <col min="1" max="1" width="17.7109375" style="16" customWidth="1"/>
    <col min="2" max="2" width="54.7109375" style="16" customWidth="1"/>
    <col min="3" max="3" width="9" style="17" customWidth="1"/>
    <col min="4" max="4" width="6.7109375" style="16" customWidth="1"/>
    <col min="5" max="5" width="81.7109375" style="16" customWidth="1"/>
    <col min="6" max="6" width="32.7109375" style="16" customWidth="1"/>
    <col min="7" max="7" width="8.7109375" style="16" customWidth="1"/>
    <col min="8" max="8" width="30.7109375" style="84" customWidth="1"/>
    <col min="9" max="9" width="10.28515625" style="16" hidden="1" customWidth="1"/>
    <col min="10" max="10" width="22.28515625" style="16" customWidth="1"/>
    <col min="11" max="16384" width="9.140625" style="16"/>
  </cols>
  <sheetData>
    <row r="1" spans="1:10" s="5" customFormat="1" ht="29.25" customHeight="1" outlineLevel="1" x14ac:dyDescent="0.25">
      <c r="A1" s="21" t="s">
        <v>36</v>
      </c>
      <c r="B1" s="254" t="s">
        <v>94</v>
      </c>
      <c r="C1" s="213"/>
      <c r="D1" s="213"/>
      <c r="E1" s="214"/>
      <c r="F1" s="207" t="s">
        <v>15</v>
      </c>
      <c r="G1" s="208"/>
      <c r="H1" s="89" t="str">
        <f>IF(TSR!E6="","",TSR!E6)</f>
        <v/>
      </c>
      <c r="I1" s="199" t="s">
        <v>33</v>
      </c>
      <c r="J1" s="49"/>
    </row>
    <row r="2" spans="1:10" s="5" customFormat="1" ht="32.25" customHeight="1" outlineLevel="1" x14ac:dyDescent="0.25">
      <c r="A2" s="21" t="s">
        <v>84</v>
      </c>
      <c r="B2" s="80" t="s">
        <v>95</v>
      </c>
      <c r="C2" s="210" t="s">
        <v>48</v>
      </c>
      <c r="D2" s="211"/>
      <c r="E2" s="80" t="s">
        <v>159</v>
      </c>
      <c r="F2" s="207" t="s">
        <v>16</v>
      </c>
      <c r="G2" s="208"/>
      <c r="H2" s="89" t="str">
        <f>IF(TSR!E7="","",TSR!E7)</f>
        <v/>
      </c>
      <c r="I2" s="200"/>
      <c r="J2" s="49"/>
    </row>
    <row r="3" spans="1:10" s="5" customFormat="1" ht="36" customHeight="1" outlineLevel="1" x14ac:dyDescent="0.25">
      <c r="A3" s="21" t="s">
        <v>0</v>
      </c>
      <c r="B3" s="216" t="s">
        <v>361</v>
      </c>
      <c r="C3" s="213"/>
      <c r="D3" s="213"/>
      <c r="E3" s="214"/>
      <c r="F3" s="207" t="s">
        <v>17</v>
      </c>
      <c r="G3" s="208"/>
      <c r="H3" s="89" t="str">
        <f>IF(TSR!E5="","",TSR!E5)</f>
        <v/>
      </c>
      <c r="I3" s="200"/>
      <c r="J3" s="49"/>
    </row>
    <row r="4" spans="1:10" s="5" customFormat="1" ht="42.75" customHeight="1" outlineLevel="1" x14ac:dyDescent="0.25">
      <c r="A4" s="21" t="s">
        <v>37</v>
      </c>
      <c r="B4" s="216" t="s">
        <v>308</v>
      </c>
      <c r="C4" s="213"/>
      <c r="D4" s="213"/>
      <c r="E4" s="214"/>
      <c r="F4" s="209" t="s">
        <v>18</v>
      </c>
      <c r="G4" s="208"/>
      <c r="H4" s="89" t="str">
        <f>IF(TSR!E11="","",TSR!E11)</f>
        <v/>
      </c>
      <c r="I4" s="200"/>
      <c r="J4" s="49"/>
    </row>
    <row r="5" spans="1:10" s="5" customFormat="1" ht="63.75" customHeight="1" outlineLevel="1" x14ac:dyDescent="0.25">
      <c r="A5" s="21" t="s">
        <v>384</v>
      </c>
      <c r="B5" s="251" t="s">
        <v>301</v>
      </c>
      <c r="C5" s="252"/>
      <c r="D5" s="252"/>
      <c r="E5" s="253"/>
      <c r="F5" s="212"/>
      <c r="G5" s="213"/>
      <c r="H5" s="214"/>
      <c r="I5" s="201"/>
      <c r="J5" s="49"/>
    </row>
    <row r="6" spans="1:10" s="10" customFormat="1" ht="30.75" customHeight="1" x14ac:dyDescent="0.25">
      <c r="A6" s="6" t="s">
        <v>1</v>
      </c>
      <c r="B6" s="6" t="s">
        <v>356</v>
      </c>
      <c r="C6" s="7" t="s">
        <v>2</v>
      </c>
      <c r="D6" s="7" t="s">
        <v>39</v>
      </c>
      <c r="E6" s="6" t="s">
        <v>34</v>
      </c>
      <c r="F6" s="6" t="s">
        <v>35</v>
      </c>
      <c r="G6" s="7" t="s">
        <v>14</v>
      </c>
      <c r="H6" s="52" t="s">
        <v>11</v>
      </c>
      <c r="I6" s="29" t="s">
        <v>27</v>
      </c>
      <c r="J6" s="9"/>
    </row>
    <row r="7" spans="1:10" s="11" customFormat="1" ht="18" customHeight="1" x14ac:dyDescent="0.2">
      <c r="A7" s="204" t="s">
        <v>217</v>
      </c>
      <c r="B7" s="205"/>
      <c r="C7" s="205"/>
      <c r="D7" s="205"/>
      <c r="E7" s="205"/>
      <c r="F7" s="205"/>
      <c r="G7" s="205"/>
      <c r="H7" s="206"/>
      <c r="I7" s="18"/>
    </row>
    <row r="8" spans="1:10" s="14" customFormat="1" ht="51" x14ac:dyDescent="0.2">
      <c r="A8" s="224" t="s">
        <v>105</v>
      </c>
      <c r="B8" s="227" t="s">
        <v>344</v>
      </c>
      <c r="C8" s="219" t="s">
        <v>32</v>
      </c>
      <c r="D8" s="25">
        <v>1</v>
      </c>
      <c r="E8" s="22" t="s">
        <v>363</v>
      </c>
      <c r="F8" s="22" t="s">
        <v>77</v>
      </c>
      <c r="G8" s="25"/>
      <c r="H8" s="68"/>
      <c r="I8" s="30" t="str">
        <f>IF(G8="","0",IF(G8="Pass",1,IF(G8="Fail",0,IF(G8="TBD",0,IF(G8="N/A",1)))))</f>
        <v>0</v>
      </c>
    </row>
    <row r="9" spans="1:10" s="14" customFormat="1" ht="38.25" x14ac:dyDescent="0.2">
      <c r="A9" s="225"/>
      <c r="B9" s="228"/>
      <c r="C9" s="220"/>
      <c r="D9" s="25">
        <v>2</v>
      </c>
      <c r="E9" s="22" t="s">
        <v>89</v>
      </c>
      <c r="F9" s="67" t="s">
        <v>343</v>
      </c>
      <c r="G9" s="25"/>
      <c r="H9" s="68"/>
      <c r="I9" s="71" t="str">
        <f>IF(G9="","0",IF(G9="Pass",1,IF(G9="Fail",0,IF(G9="TBD",0,IF(G9="N/A",1)))))</f>
        <v>0</v>
      </c>
    </row>
    <row r="10" spans="1:10" s="72" customFormat="1" ht="76.5" x14ac:dyDescent="0.2">
      <c r="A10" s="225"/>
      <c r="B10" s="228"/>
      <c r="C10" s="220"/>
      <c r="D10" s="70">
        <v>3</v>
      </c>
      <c r="E10" s="68" t="s">
        <v>345</v>
      </c>
      <c r="F10" s="68" t="s">
        <v>78</v>
      </c>
      <c r="G10" s="70"/>
      <c r="H10" s="68"/>
      <c r="I10" s="71" t="str">
        <f>IF(G10="","0",IF(G10="Pass",1,IF(G10="Fail",0,IF(G10="TBD",0,IF(G10="N/A",1)))))</f>
        <v>0</v>
      </c>
    </row>
    <row r="11" spans="1:10" s="72" customFormat="1" ht="89.25" x14ac:dyDescent="0.2">
      <c r="A11" s="225"/>
      <c r="B11" s="228"/>
      <c r="C11" s="220"/>
      <c r="D11" s="70">
        <v>4</v>
      </c>
      <c r="E11" s="68" t="s">
        <v>238</v>
      </c>
      <c r="F11" s="68" t="s">
        <v>239</v>
      </c>
      <c r="G11" s="70"/>
      <c r="H11" s="68"/>
      <c r="I11" s="71" t="str">
        <f>IF(G11="","0",IF(G11="Pass",1,IF(G11="Fail",0,IF(G11="TBD",0,IF(G11="N/A",1)))))</f>
        <v>0</v>
      </c>
    </row>
    <row r="12" spans="1:10" s="11" customFormat="1" ht="15" customHeight="1" x14ac:dyDescent="0.2">
      <c r="A12" s="204" t="s">
        <v>218</v>
      </c>
      <c r="B12" s="205"/>
      <c r="C12" s="205"/>
      <c r="D12" s="205"/>
      <c r="E12" s="205"/>
      <c r="F12" s="205"/>
      <c r="G12" s="205"/>
      <c r="H12" s="206"/>
      <c r="I12" s="18"/>
    </row>
    <row r="13" spans="1:10" s="11" customFormat="1" ht="15" x14ac:dyDescent="0.25">
      <c r="A13" s="235" t="s">
        <v>146</v>
      </c>
      <c r="B13" s="205"/>
      <c r="C13" s="205"/>
      <c r="D13" s="205"/>
      <c r="E13" s="205"/>
      <c r="F13" s="205"/>
      <c r="G13" s="205"/>
      <c r="H13" s="205"/>
      <c r="I13" s="236"/>
    </row>
    <row r="14" spans="1:10" s="14" customFormat="1" ht="63.75" x14ac:dyDescent="0.2">
      <c r="A14" s="225" t="s">
        <v>106</v>
      </c>
      <c r="B14" s="228" t="s">
        <v>161</v>
      </c>
      <c r="C14" s="220"/>
      <c r="D14" s="24">
        <v>1</v>
      </c>
      <c r="E14" s="22" t="s">
        <v>91</v>
      </c>
      <c r="F14" s="22" t="s">
        <v>90</v>
      </c>
      <c r="G14" s="25"/>
      <c r="H14" s="68"/>
      <c r="I14" s="71" t="str">
        <f>IF(G14="","0",IF(G14="Pass",1,IF(G14="Fail",0,IF(G14="TBD",0,IF(G14="N/A",1)))))</f>
        <v>0</v>
      </c>
    </row>
    <row r="15" spans="1:10" s="14" customFormat="1" ht="76.5" x14ac:dyDescent="0.2">
      <c r="A15" s="226"/>
      <c r="B15" s="229"/>
      <c r="C15" s="220"/>
      <c r="D15" s="73">
        <v>2</v>
      </c>
      <c r="E15" s="68" t="s">
        <v>92</v>
      </c>
      <c r="F15" s="20" t="s">
        <v>343</v>
      </c>
      <c r="G15" s="25"/>
      <c r="H15" s="68"/>
      <c r="I15" s="71" t="str">
        <f>IF(G15="","0",IF(G15="Pass",1,IF(G15="Fail",0,IF(G15="TBD",0,IF(G15="N/A",1)))))</f>
        <v>0</v>
      </c>
    </row>
    <row r="16" spans="1:10" s="11" customFormat="1" ht="15" customHeight="1" x14ac:dyDescent="0.25">
      <c r="A16" s="235" t="s">
        <v>147</v>
      </c>
      <c r="B16" s="235"/>
      <c r="C16" s="235"/>
      <c r="D16" s="235"/>
      <c r="E16" s="235"/>
      <c r="F16" s="235"/>
      <c r="G16" s="235"/>
      <c r="H16" s="235"/>
      <c r="I16" s="250"/>
    </row>
    <row r="17" spans="1:9" s="11" customFormat="1" x14ac:dyDescent="0.25">
      <c r="A17" s="204" t="s">
        <v>219</v>
      </c>
      <c r="B17" s="204"/>
      <c r="C17" s="204"/>
      <c r="D17" s="204"/>
      <c r="E17" s="204"/>
      <c r="F17" s="204"/>
      <c r="G17" s="204"/>
      <c r="H17" s="204"/>
      <c r="I17" s="249"/>
    </row>
    <row r="18" spans="1:9" s="69" customFormat="1" ht="51" x14ac:dyDescent="0.2">
      <c r="A18" s="224" t="s">
        <v>107</v>
      </c>
      <c r="B18" s="240" t="s">
        <v>240</v>
      </c>
      <c r="C18" s="219" t="s">
        <v>32</v>
      </c>
      <c r="D18" s="74"/>
      <c r="E18" s="76" t="s">
        <v>302</v>
      </c>
      <c r="F18" s="46"/>
      <c r="G18" s="46"/>
      <c r="H18" s="88"/>
      <c r="I18" s="47"/>
    </row>
    <row r="19" spans="1:9" s="14" customFormat="1" ht="61.5" customHeight="1" x14ac:dyDescent="0.2">
      <c r="A19" s="225"/>
      <c r="B19" s="241"/>
      <c r="C19" s="220"/>
      <c r="D19" s="24">
        <v>1</v>
      </c>
      <c r="E19" s="68" t="s">
        <v>88</v>
      </c>
      <c r="F19" s="68" t="s">
        <v>77</v>
      </c>
      <c r="G19" s="25"/>
      <c r="H19" s="68"/>
      <c r="I19" s="71" t="str">
        <f>IF(G19="","0",IF(G19="Pass",1,IF(G19="Fail",0,IF(G19="TBD",0,IF(G19="N/A",1)))))</f>
        <v>0</v>
      </c>
    </row>
    <row r="20" spans="1:9" s="72" customFormat="1" ht="76.5" x14ac:dyDescent="0.2">
      <c r="A20" s="225"/>
      <c r="B20" s="241"/>
      <c r="C20" s="220"/>
      <c r="D20" s="73">
        <v>2</v>
      </c>
      <c r="E20" s="67" t="s">
        <v>303</v>
      </c>
      <c r="F20" s="68" t="s">
        <v>346</v>
      </c>
      <c r="G20" s="70"/>
      <c r="H20" s="68"/>
      <c r="I20" s="71" t="str">
        <f>IF(G20="","0",IF(G20="Pass",1,IF(G20="Fail",0,IF(G20="TBD",0,IF(G20="N/A",1)))))</f>
        <v>0</v>
      </c>
    </row>
    <row r="21" spans="1:9" s="14" customFormat="1" ht="59.25" customHeight="1" x14ac:dyDescent="0.2">
      <c r="A21" s="225"/>
      <c r="B21" s="241"/>
      <c r="C21" s="220"/>
      <c r="D21" s="24">
        <v>4</v>
      </c>
      <c r="E21" s="20" t="s">
        <v>241</v>
      </c>
      <c r="F21" s="22" t="s">
        <v>347</v>
      </c>
      <c r="G21" s="25"/>
      <c r="H21" s="68"/>
      <c r="I21" s="71" t="str">
        <f>IF(G21="","0",IF(G21="Pass",1,IF(G21="Fail",0,IF(G21="TBD",0,IF(G21="N/A",1)))))</f>
        <v>0</v>
      </c>
    </row>
    <row r="22" spans="1:9" s="14" customFormat="1" ht="63.75" x14ac:dyDescent="0.2">
      <c r="A22" s="226"/>
      <c r="B22" s="242"/>
      <c r="C22" s="221"/>
      <c r="D22" s="24">
        <v>5</v>
      </c>
      <c r="E22" s="68" t="s">
        <v>304</v>
      </c>
      <c r="F22" s="68" t="s">
        <v>127</v>
      </c>
      <c r="G22" s="25"/>
      <c r="H22" s="68"/>
      <c r="I22" s="71" t="str">
        <f>IF(G22="","0",IF(G22="Pass",1,IF(G22="Fail",0,IF(G22="TBD",0,IF(G22="N/A",1)))))</f>
        <v>0</v>
      </c>
    </row>
    <row r="23" spans="1:9" s="11" customFormat="1" x14ac:dyDescent="0.25">
      <c r="A23" s="204" t="s">
        <v>220</v>
      </c>
      <c r="B23" s="204"/>
      <c r="C23" s="204"/>
      <c r="D23" s="204"/>
      <c r="E23" s="204"/>
      <c r="F23" s="204"/>
      <c r="G23" s="204"/>
      <c r="H23" s="204"/>
      <c r="I23" s="249"/>
    </row>
    <row r="24" spans="1:9" x14ac:dyDescent="0.2">
      <c r="A24" s="204" t="s">
        <v>148</v>
      </c>
      <c r="B24" s="204"/>
      <c r="C24" s="204"/>
      <c r="D24" s="204"/>
      <c r="E24" s="204"/>
      <c r="F24" s="204"/>
      <c r="G24" s="204"/>
      <c r="H24" s="204"/>
      <c r="I24" s="249"/>
    </row>
    <row r="25" spans="1:9" s="69" customFormat="1" ht="51" x14ac:dyDescent="0.2">
      <c r="A25" s="224" t="s">
        <v>108</v>
      </c>
      <c r="B25" s="240" t="s">
        <v>162</v>
      </c>
      <c r="C25" s="219" t="s">
        <v>32</v>
      </c>
      <c r="D25" s="74"/>
      <c r="E25" s="76" t="s">
        <v>305</v>
      </c>
      <c r="F25" s="46"/>
      <c r="G25" s="46"/>
      <c r="H25" s="88"/>
      <c r="I25" s="47"/>
    </row>
    <row r="26" spans="1:9" s="14" customFormat="1" ht="63.75" x14ac:dyDescent="0.2">
      <c r="A26" s="225"/>
      <c r="B26" s="241"/>
      <c r="C26" s="220"/>
      <c r="D26" s="24">
        <v>1</v>
      </c>
      <c r="E26" s="68" t="s">
        <v>91</v>
      </c>
      <c r="F26" s="68" t="s">
        <v>90</v>
      </c>
      <c r="G26" s="25"/>
      <c r="H26" s="68"/>
      <c r="I26" s="71" t="str">
        <f>IF(G26="","0",IF(G26="Pass",1,IF(G26="Fail",0,IF(G26="TBD",0,IF(G26="N/A",1)))))</f>
        <v>0</v>
      </c>
    </row>
    <row r="27" spans="1:9" s="72" customFormat="1" ht="73.5" customHeight="1" x14ac:dyDescent="0.2">
      <c r="A27" s="225"/>
      <c r="B27" s="241"/>
      <c r="C27" s="220"/>
      <c r="D27" s="73">
        <v>2</v>
      </c>
      <c r="E27" s="68" t="s">
        <v>92</v>
      </c>
      <c r="F27" s="67" t="s">
        <v>343</v>
      </c>
      <c r="G27" s="70"/>
      <c r="H27" s="68"/>
      <c r="I27" s="71" t="str">
        <f>IF(G27="","0",IF(G27="Pass",1,IF(G27="Fail",0,IF(G27="TBD",0,IF(G27="N/A",1)))))</f>
        <v>0</v>
      </c>
    </row>
    <row r="28" spans="1:9" s="14" customFormat="1" ht="50.25" customHeight="1" x14ac:dyDescent="0.2">
      <c r="A28" s="225"/>
      <c r="B28" s="241"/>
      <c r="C28" s="220"/>
      <c r="D28" s="24">
        <v>3</v>
      </c>
      <c r="E28" s="20" t="s">
        <v>306</v>
      </c>
      <c r="F28" s="22" t="s">
        <v>346</v>
      </c>
      <c r="G28" s="25"/>
      <c r="H28" s="68"/>
      <c r="I28" s="71" t="str">
        <f>IF(G28="","0",IF(G28="Pass",1,IF(G28="Fail",0,IF(G28="TBD",0,IF(G28="N/A",1)))))</f>
        <v>0</v>
      </c>
    </row>
    <row r="29" spans="1:9" s="14" customFormat="1" ht="59.25" customHeight="1" x14ac:dyDescent="0.2">
      <c r="A29" s="225"/>
      <c r="B29" s="241"/>
      <c r="C29" s="220"/>
      <c r="D29" s="24">
        <v>4</v>
      </c>
      <c r="E29" s="20" t="s">
        <v>163</v>
      </c>
      <c r="F29" s="22" t="s">
        <v>348</v>
      </c>
      <c r="G29" s="25"/>
      <c r="H29" s="68"/>
      <c r="I29" s="71" t="str">
        <f>IF(G29="","0",IF(G29="Pass",1,IF(G29="Fail",0,IF(G29="TBD",0,IF(G29="N/A",1)))))</f>
        <v>0</v>
      </c>
    </row>
    <row r="30" spans="1:9" s="14" customFormat="1" ht="63.75" x14ac:dyDescent="0.2">
      <c r="A30" s="226"/>
      <c r="B30" s="242"/>
      <c r="C30" s="221"/>
      <c r="D30" s="24">
        <v>5</v>
      </c>
      <c r="E30" s="68" t="s">
        <v>307</v>
      </c>
      <c r="F30" s="68" t="s">
        <v>127</v>
      </c>
      <c r="G30" s="25"/>
      <c r="H30" s="68"/>
      <c r="I30" s="71" t="str">
        <f>IF(G30="","0",IF(G30="Pass",1,IF(G30="Fail",0,IF(G30="TBD",0,IF(G30="N/A",1)))))</f>
        <v>0</v>
      </c>
    </row>
    <row r="31" spans="1:9" x14ac:dyDescent="0.2">
      <c r="A31" s="243" t="s">
        <v>145</v>
      </c>
      <c r="B31" s="204"/>
      <c r="C31" s="204"/>
      <c r="D31" s="204"/>
      <c r="E31" s="204"/>
      <c r="F31" s="204"/>
      <c r="G31" s="204"/>
      <c r="H31" s="204"/>
      <c r="I31" s="249"/>
    </row>
    <row r="32" spans="1:9" ht="22.5" hidden="1" x14ac:dyDescent="0.2">
      <c r="G32" s="33" t="s">
        <v>20</v>
      </c>
      <c r="H32" s="90" t="s">
        <v>80</v>
      </c>
      <c r="I32" s="32">
        <f>SUM(I8:I30)</f>
        <v>0</v>
      </c>
    </row>
    <row r="33" spans="3:9" hidden="1" x14ac:dyDescent="0.2">
      <c r="G33" s="36" t="s">
        <v>13</v>
      </c>
      <c r="H33" s="90" t="s">
        <v>81</v>
      </c>
      <c r="I33" s="32">
        <v>15</v>
      </c>
    </row>
    <row r="34" spans="3:9" ht="15" hidden="1" x14ac:dyDescent="0.25">
      <c r="G34" s="33" t="s">
        <v>19</v>
      </c>
      <c r="H34" s="91"/>
      <c r="I34" s="32"/>
    </row>
    <row r="35" spans="3:9" ht="15" hidden="1" x14ac:dyDescent="0.25">
      <c r="G35" s="34" t="s">
        <v>12</v>
      </c>
      <c r="H35" s="91"/>
      <c r="I35" s="34"/>
    </row>
    <row r="38" spans="3:9" x14ac:dyDescent="0.2">
      <c r="C38" s="16"/>
    </row>
    <row r="39" spans="3:9" x14ac:dyDescent="0.2">
      <c r="C39" s="16"/>
    </row>
    <row r="40" spans="3:9" x14ac:dyDescent="0.2">
      <c r="C40" s="16"/>
    </row>
    <row r="41" spans="3:9" x14ac:dyDescent="0.2">
      <c r="C41" s="16"/>
    </row>
  </sheetData>
  <mergeCells count="31">
    <mergeCell ref="B1:E1"/>
    <mergeCell ref="F1:G1"/>
    <mergeCell ref="I1:I5"/>
    <mergeCell ref="C2:D2"/>
    <mergeCell ref="F2:G2"/>
    <mergeCell ref="B3:E3"/>
    <mergeCell ref="F3:G3"/>
    <mergeCell ref="B4:E4"/>
    <mergeCell ref="F4:G4"/>
    <mergeCell ref="B18:B22"/>
    <mergeCell ref="C18:C22"/>
    <mergeCell ref="A18:A22"/>
    <mergeCell ref="A17:I17"/>
    <mergeCell ref="F5:H5"/>
    <mergeCell ref="A7:H7"/>
    <mergeCell ref="A8:A11"/>
    <mergeCell ref="B8:B11"/>
    <mergeCell ref="C8:C11"/>
    <mergeCell ref="A12:H12"/>
    <mergeCell ref="A13:I13"/>
    <mergeCell ref="A16:I16"/>
    <mergeCell ref="B5:E5"/>
    <mergeCell ref="A14:A15"/>
    <mergeCell ref="B14:B15"/>
    <mergeCell ref="C14:C15"/>
    <mergeCell ref="A31:I31"/>
    <mergeCell ref="A23:I23"/>
    <mergeCell ref="A24:I24"/>
    <mergeCell ref="A25:A30"/>
    <mergeCell ref="B25:B30"/>
    <mergeCell ref="C25:C30"/>
  </mergeCells>
  <conditionalFormatting sqref="G8:G11 G14:G15 G19:G22">
    <cfRule type="containsText" dxfId="16" priority="24" operator="containsText" text="Fail">
      <formula>NOT(ISERROR(SEARCH("Fail",G8)))</formula>
    </cfRule>
    <cfRule type="containsText" dxfId="15" priority="25" operator="containsText" text="Pass">
      <formula>NOT(ISERROR(SEARCH("Pass",G8)))</formula>
    </cfRule>
  </conditionalFormatting>
  <conditionalFormatting sqref="G26:G30">
    <cfRule type="containsText" dxfId="14" priority="8" operator="containsText" text="TBA">
      <formula>NOT(ISERROR(SEARCH("TBA",G26)))</formula>
    </cfRule>
    <cfRule type="containsText" dxfId="13" priority="9" operator="containsText" text="Fail">
      <formula>NOT(ISERROR(SEARCH("Fail",G26)))</formula>
    </cfRule>
    <cfRule type="containsText" dxfId="12" priority="10" operator="containsText" text="Pass">
      <formula>NOT(ISERROR(SEARCH("Pass",G26)))</formula>
    </cfRule>
  </conditionalFormatting>
  <conditionalFormatting sqref="G8:G11 G14:G15 G19:G22 G26:G30">
    <cfRule type="containsText" dxfId="11" priority="23" operator="containsText" text="TBD">
      <formula>NOT(ISERROR(SEARCH("TBD",G8)))</formula>
    </cfRule>
  </conditionalFormatting>
  <conditionalFormatting sqref="G8 G8:G11 G14:G15 G19:G22 G26:G30">
    <cfRule type="containsText" dxfId="10" priority="1" operator="containsText" text="N/A">
      <formula>NOT(ISERROR(SEARCH("N/A",G8)))</formula>
    </cfRule>
  </conditionalFormatting>
  <dataValidations count="1">
    <dataValidation type="list" allowBlank="1" showInputMessage="1" showErrorMessage="1" sqref="G26:G30 G8:G11 G19:G22 G14:G15">
      <formula1>$G$32:$G$35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tabSelected="1" zoomScale="85" zoomScaleNormal="85" workbookViewId="0">
      <selection activeCell="A6" sqref="A6"/>
    </sheetView>
  </sheetViews>
  <sheetFormatPr defaultRowHeight="12.75" outlineLevelRow="1" x14ac:dyDescent="0.2"/>
  <cols>
    <col min="1" max="1" width="17.7109375" style="16" customWidth="1"/>
    <col min="2" max="2" width="54.7109375" style="16" customWidth="1"/>
    <col min="3" max="3" width="9" style="17" customWidth="1"/>
    <col min="4" max="4" width="6.7109375" style="16" customWidth="1"/>
    <col min="5" max="5" width="81.7109375" style="16" customWidth="1"/>
    <col min="6" max="6" width="32.7109375" style="16" customWidth="1"/>
    <col min="7" max="7" width="8.7109375" style="16" customWidth="1"/>
    <col min="8" max="8" width="30.7109375" style="84" customWidth="1"/>
    <col min="9" max="9" width="10.28515625" style="16" hidden="1" customWidth="1"/>
    <col min="10" max="16384" width="9.140625" style="16"/>
  </cols>
  <sheetData>
    <row r="1" spans="1:10" s="5" customFormat="1" ht="29.25" customHeight="1" outlineLevel="1" x14ac:dyDescent="0.25">
      <c r="A1" s="21" t="s">
        <v>36</v>
      </c>
      <c r="B1" s="216" t="s">
        <v>96</v>
      </c>
      <c r="C1" s="213"/>
      <c r="D1" s="213"/>
      <c r="E1" s="214"/>
      <c r="F1" s="207" t="s">
        <v>15</v>
      </c>
      <c r="G1" s="208"/>
      <c r="H1" s="28" t="str">
        <f>IF(TSR!E6="","",TSR!E6)</f>
        <v/>
      </c>
      <c r="I1" s="199" t="s">
        <v>33</v>
      </c>
    </row>
    <row r="2" spans="1:10" s="5" customFormat="1" ht="32.25" customHeight="1" outlineLevel="1" x14ac:dyDescent="0.25">
      <c r="A2" s="21" t="s">
        <v>84</v>
      </c>
      <c r="B2" s="27" t="s">
        <v>97</v>
      </c>
      <c r="C2" s="210" t="s">
        <v>48</v>
      </c>
      <c r="D2" s="211"/>
      <c r="E2" s="27" t="s">
        <v>317</v>
      </c>
      <c r="F2" s="207" t="s">
        <v>16</v>
      </c>
      <c r="G2" s="208"/>
      <c r="H2" s="28" t="str">
        <f>IF(TSR!E7="","",TSR!E7)</f>
        <v/>
      </c>
      <c r="I2" s="200"/>
    </row>
    <row r="3" spans="1:10" s="5" customFormat="1" ht="36" customHeight="1" outlineLevel="1" x14ac:dyDescent="0.25">
      <c r="A3" s="21" t="s">
        <v>0</v>
      </c>
      <c r="B3" s="216" t="s">
        <v>362</v>
      </c>
      <c r="C3" s="213"/>
      <c r="D3" s="213"/>
      <c r="E3" s="214"/>
      <c r="F3" s="207" t="s">
        <v>17</v>
      </c>
      <c r="G3" s="208"/>
      <c r="H3" s="28" t="str">
        <f>IF(TSR!E5="","",TSR!E5)</f>
        <v/>
      </c>
      <c r="I3" s="200"/>
    </row>
    <row r="4" spans="1:10" s="5" customFormat="1" ht="42.75" customHeight="1" outlineLevel="1" x14ac:dyDescent="0.25">
      <c r="A4" s="21" t="s">
        <v>37</v>
      </c>
      <c r="B4" s="216" t="s">
        <v>313</v>
      </c>
      <c r="C4" s="213"/>
      <c r="D4" s="213"/>
      <c r="E4" s="214"/>
      <c r="F4" s="209" t="s">
        <v>18</v>
      </c>
      <c r="G4" s="208"/>
      <c r="H4" s="28" t="str">
        <f>IF(TSR!E11="","",TSR!E11)</f>
        <v/>
      </c>
      <c r="I4" s="200"/>
    </row>
    <row r="5" spans="1:10" s="5" customFormat="1" ht="67.5" customHeight="1" outlineLevel="1" x14ac:dyDescent="0.25">
      <c r="A5" s="21" t="s">
        <v>384</v>
      </c>
      <c r="B5" s="251" t="s">
        <v>314</v>
      </c>
      <c r="C5" s="255"/>
      <c r="D5" s="255"/>
      <c r="E5" s="256"/>
      <c r="F5" s="212"/>
      <c r="G5" s="213"/>
      <c r="H5" s="214"/>
      <c r="I5" s="201"/>
    </row>
    <row r="6" spans="1:10" s="10" customFormat="1" ht="30.75" customHeight="1" x14ac:dyDescent="0.25">
      <c r="A6" s="6" t="s">
        <v>1</v>
      </c>
      <c r="B6" s="6" t="s">
        <v>356</v>
      </c>
      <c r="C6" s="7" t="s">
        <v>2</v>
      </c>
      <c r="D6" s="7" t="s">
        <v>39</v>
      </c>
      <c r="E6" s="6" t="s">
        <v>34</v>
      </c>
      <c r="F6" s="6" t="s">
        <v>35</v>
      </c>
      <c r="G6" s="7" t="s">
        <v>14</v>
      </c>
      <c r="H6" s="52" t="s">
        <v>11</v>
      </c>
      <c r="I6" s="29" t="s">
        <v>27</v>
      </c>
      <c r="J6" s="9"/>
    </row>
    <row r="7" spans="1:10" s="11" customFormat="1" ht="18" customHeight="1" x14ac:dyDescent="0.2">
      <c r="A7" s="204" t="s">
        <v>221</v>
      </c>
      <c r="B7" s="205"/>
      <c r="C7" s="205"/>
      <c r="D7" s="205"/>
      <c r="E7" s="205"/>
      <c r="F7" s="205"/>
      <c r="G7" s="205"/>
      <c r="H7" s="206"/>
      <c r="I7" s="18"/>
    </row>
    <row r="8" spans="1:10" s="14" customFormat="1" ht="51" x14ac:dyDescent="0.2">
      <c r="A8" s="224" t="s">
        <v>109</v>
      </c>
      <c r="B8" s="227" t="s">
        <v>349</v>
      </c>
      <c r="C8" s="219" t="s">
        <v>32</v>
      </c>
      <c r="D8" s="25">
        <v>1</v>
      </c>
      <c r="E8" s="68" t="s">
        <v>318</v>
      </c>
      <c r="F8" s="68" t="s">
        <v>222</v>
      </c>
      <c r="G8" s="25"/>
      <c r="H8" s="68"/>
      <c r="I8" s="30" t="str">
        <f>IF(G8="","0",IF(G8="Pass",1,IF(G8="Fail",0,IF(G8="TBD",0,IF(G8="N/A",1)))))</f>
        <v>0</v>
      </c>
    </row>
    <row r="9" spans="1:10" s="14" customFormat="1" ht="38.25" x14ac:dyDescent="0.2">
      <c r="A9" s="225"/>
      <c r="B9" s="228"/>
      <c r="C9" s="220"/>
      <c r="D9" s="25">
        <v>2</v>
      </c>
      <c r="E9" s="68" t="s">
        <v>164</v>
      </c>
      <c r="F9" s="79" t="s">
        <v>160</v>
      </c>
      <c r="G9" s="70"/>
      <c r="H9" s="68"/>
      <c r="I9" s="71" t="str">
        <f>IF(G9="","0",IF(G9="Pass",1,IF(G9="Fail",0,IF(G9="TBD",0,IF(G9="N/A",1)))))</f>
        <v>0</v>
      </c>
    </row>
    <row r="10" spans="1:10" s="14" customFormat="1" ht="76.5" x14ac:dyDescent="0.2">
      <c r="A10" s="225"/>
      <c r="B10" s="228"/>
      <c r="C10" s="220"/>
      <c r="D10" s="25">
        <v>3</v>
      </c>
      <c r="E10" s="68" t="s">
        <v>350</v>
      </c>
      <c r="F10" s="68" t="s">
        <v>100</v>
      </c>
      <c r="G10" s="70"/>
      <c r="H10" s="68"/>
      <c r="I10" s="71" t="str">
        <f>IF(G10="","0",IF(G10="Pass",1,IF(G10="Fail",0,IF(G10="TBD",0,IF(G10="N/A",1)))))</f>
        <v>0</v>
      </c>
    </row>
    <row r="11" spans="1:10" s="14" customFormat="1" ht="125.25" customHeight="1" x14ac:dyDescent="0.2">
      <c r="A11" s="233"/>
      <c r="B11" s="234"/>
      <c r="C11" s="233"/>
      <c r="D11" s="25">
        <v>4</v>
      </c>
      <c r="E11" s="68" t="s">
        <v>242</v>
      </c>
      <c r="F11" s="68" t="s">
        <v>243</v>
      </c>
      <c r="G11" s="70"/>
      <c r="H11" s="68"/>
      <c r="I11" s="71" t="str">
        <f>IF(G11="","0",IF(G11="Pass",1,IF(G11="Fail",0,IF(G11="TBD",0,IF(G11="N/A",1)))))</f>
        <v>0</v>
      </c>
    </row>
    <row r="12" spans="1:10" s="11" customFormat="1" ht="15" customHeight="1" x14ac:dyDescent="0.2">
      <c r="A12" s="204" t="s">
        <v>223</v>
      </c>
      <c r="B12" s="205"/>
      <c r="C12" s="205"/>
      <c r="D12" s="205"/>
      <c r="E12" s="205"/>
      <c r="F12" s="205"/>
      <c r="G12" s="205"/>
      <c r="H12" s="206"/>
      <c r="I12" s="18"/>
    </row>
    <row r="13" spans="1:10" s="11" customFormat="1" ht="15" x14ac:dyDescent="0.25">
      <c r="A13" s="235" t="s">
        <v>151</v>
      </c>
      <c r="B13" s="205"/>
      <c r="C13" s="205"/>
      <c r="D13" s="205"/>
      <c r="E13" s="205"/>
      <c r="F13" s="205"/>
      <c r="G13" s="205"/>
      <c r="H13" s="205"/>
      <c r="I13" s="236"/>
    </row>
    <row r="14" spans="1:10" s="14" customFormat="1" ht="78" customHeight="1" x14ac:dyDescent="0.2">
      <c r="A14" s="224" t="s">
        <v>110</v>
      </c>
      <c r="B14" s="227" t="s">
        <v>165</v>
      </c>
      <c r="C14" s="219"/>
      <c r="D14" s="24">
        <v>1</v>
      </c>
      <c r="E14" s="68" t="s">
        <v>98</v>
      </c>
      <c r="F14" s="22" t="s">
        <v>79</v>
      </c>
      <c r="G14" s="70"/>
      <c r="H14" s="68"/>
      <c r="I14" s="71" t="str">
        <f>IF(G14="","0",IF(G14="Pass",1,IF(G14="Fail",0,IF(G14="TBD",0,IF(G14="N/A",1)))))</f>
        <v>0</v>
      </c>
    </row>
    <row r="15" spans="1:10" s="14" customFormat="1" ht="67.5" customHeight="1" x14ac:dyDescent="0.2">
      <c r="A15" s="225"/>
      <c r="B15" s="228"/>
      <c r="C15" s="220"/>
      <c r="D15" s="24">
        <v>2</v>
      </c>
      <c r="E15" s="68" t="s">
        <v>166</v>
      </c>
      <c r="F15" s="20" t="s">
        <v>167</v>
      </c>
      <c r="G15" s="70"/>
      <c r="H15" s="68"/>
      <c r="I15" s="71" t="str">
        <f>IF(G15="","0",IF(G15="Pass",1,IF(G15="Fail",0,IF(G15="TBD",0,IF(G15="N/A",1)))))</f>
        <v>0</v>
      </c>
    </row>
    <row r="16" spans="1:10" s="11" customFormat="1" ht="15" x14ac:dyDescent="0.25">
      <c r="A16" s="235" t="s">
        <v>152</v>
      </c>
      <c r="B16" s="205"/>
      <c r="C16" s="205"/>
      <c r="D16" s="205"/>
      <c r="E16" s="205"/>
      <c r="F16" s="205"/>
      <c r="G16" s="205"/>
      <c r="H16" s="205"/>
      <c r="I16" s="236"/>
    </row>
    <row r="17" spans="1:9" s="11" customFormat="1" ht="15" x14ac:dyDescent="0.25">
      <c r="A17" s="204" t="s">
        <v>224</v>
      </c>
      <c r="B17" s="205"/>
      <c r="C17" s="205"/>
      <c r="D17" s="205"/>
      <c r="E17" s="205"/>
      <c r="F17" s="205"/>
      <c r="G17" s="205"/>
      <c r="H17" s="205"/>
      <c r="I17" s="236"/>
    </row>
    <row r="18" spans="1:9" s="69" customFormat="1" ht="51" x14ac:dyDescent="0.2">
      <c r="A18" s="224" t="s">
        <v>111</v>
      </c>
      <c r="B18" s="240" t="s">
        <v>319</v>
      </c>
      <c r="C18" s="219" t="s">
        <v>32</v>
      </c>
      <c r="D18" s="74"/>
      <c r="E18" s="76" t="s">
        <v>302</v>
      </c>
      <c r="F18" s="46"/>
      <c r="G18" s="46"/>
      <c r="H18" s="88"/>
      <c r="I18" s="47"/>
    </row>
    <row r="19" spans="1:9" s="72" customFormat="1" ht="61.5" customHeight="1" x14ac:dyDescent="0.2">
      <c r="A19" s="225"/>
      <c r="B19" s="241"/>
      <c r="C19" s="220"/>
      <c r="D19" s="73">
        <v>1</v>
      </c>
      <c r="E19" s="68" t="s">
        <v>150</v>
      </c>
      <c r="F19" s="68" t="s">
        <v>99</v>
      </c>
      <c r="G19" s="70"/>
      <c r="H19" s="68"/>
      <c r="I19" s="71" t="str">
        <f>IF(G19="","0",IF(G19="Pass",1,IF(G19="Fail",0,IF(G19="TBD",0,IF(G19="N/A",1)))))</f>
        <v>0</v>
      </c>
    </row>
    <row r="20" spans="1:9" s="72" customFormat="1" ht="76.5" x14ac:dyDescent="0.2">
      <c r="A20" s="225"/>
      <c r="B20" s="241"/>
      <c r="C20" s="220"/>
      <c r="D20" s="73">
        <v>2</v>
      </c>
      <c r="E20" s="79" t="s">
        <v>309</v>
      </c>
      <c r="F20" s="68" t="s">
        <v>346</v>
      </c>
      <c r="G20" s="70"/>
      <c r="H20" s="68"/>
      <c r="I20" s="71" t="str">
        <f>IF(G20="","0",IF(G20="Pass",1,IF(G20="Fail",0,IF(G20="TBD",0,IF(G20="N/A",1)))))</f>
        <v>0</v>
      </c>
    </row>
    <row r="21" spans="1:9" s="72" customFormat="1" ht="59.25" customHeight="1" x14ac:dyDescent="0.2">
      <c r="A21" s="225"/>
      <c r="B21" s="241"/>
      <c r="C21" s="220"/>
      <c r="D21" s="73">
        <v>4</v>
      </c>
      <c r="E21" s="79" t="s">
        <v>244</v>
      </c>
      <c r="F21" s="68" t="s">
        <v>347</v>
      </c>
      <c r="G21" s="70"/>
      <c r="H21" s="68"/>
      <c r="I21" s="71" t="str">
        <f>IF(G21="","0",IF(G21="Pass",1,IF(G21="Fail",0,IF(G21="TBD",0,IF(G21="N/A",1)))))</f>
        <v>0</v>
      </c>
    </row>
    <row r="22" spans="1:9" s="72" customFormat="1" ht="63.75" x14ac:dyDescent="0.2">
      <c r="A22" s="225"/>
      <c r="B22" s="242"/>
      <c r="C22" s="221"/>
      <c r="D22" s="73">
        <v>5</v>
      </c>
      <c r="E22" s="68" t="s">
        <v>310</v>
      </c>
      <c r="F22" s="68" t="s">
        <v>101</v>
      </c>
      <c r="G22" s="70"/>
      <c r="H22" s="68"/>
      <c r="I22" s="71" t="str">
        <f>IF(G22="","0",IF(G22="Pass",1,IF(G22="Fail",0,IF(G22="TBD",0,IF(G22="N/A",1)))))</f>
        <v>0</v>
      </c>
    </row>
    <row r="23" spans="1:9" s="11" customFormat="1" ht="15" x14ac:dyDescent="0.25">
      <c r="A23" s="204" t="s">
        <v>225</v>
      </c>
      <c r="B23" s="205"/>
      <c r="C23" s="205"/>
      <c r="D23" s="205"/>
      <c r="E23" s="205"/>
      <c r="F23" s="205"/>
      <c r="G23" s="205"/>
      <c r="H23" s="205"/>
      <c r="I23" s="236"/>
    </row>
    <row r="24" spans="1:9" x14ac:dyDescent="0.2">
      <c r="A24" s="246" t="s">
        <v>153</v>
      </c>
      <c r="B24" s="247"/>
      <c r="C24" s="247"/>
      <c r="D24" s="247"/>
      <c r="E24" s="247"/>
      <c r="F24" s="247"/>
      <c r="G24" s="247"/>
      <c r="H24" s="247"/>
      <c r="I24" s="248"/>
    </row>
    <row r="25" spans="1:9" s="69" customFormat="1" ht="51" x14ac:dyDescent="0.2">
      <c r="A25" s="224" t="s">
        <v>112</v>
      </c>
      <c r="B25" s="240" t="s">
        <v>320</v>
      </c>
      <c r="C25" s="219" t="s">
        <v>32</v>
      </c>
      <c r="D25" s="74"/>
      <c r="E25" s="76" t="s">
        <v>311</v>
      </c>
      <c r="F25" s="46"/>
      <c r="G25" s="46"/>
      <c r="H25" s="88"/>
      <c r="I25" s="47"/>
    </row>
    <row r="26" spans="1:9" s="72" customFormat="1" ht="63.75" x14ac:dyDescent="0.2">
      <c r="A26" s="225"/>
      <c r="B26" s="241"/>
      <c r="C26" s="220"/>
      <c r="D26" s="73">
        <v>1</v>
      </c>
      <c r="E26" s="68" t="s">
        <v>98</v>
      </c>
      <c r="F26" s="68" t="s">
        <v>102</v>
      </c>
      <c r="G26" s="70"/>
      <c r="H26" s="68"/>
      <c r="I26" s="71" t="str">
        <f>IF(G26="","0",IF(G26="Pass",1,IF(G26="Fail",0,IF(G26="TBD",0,IF(G26="N/A",1)))))</f>
        <v>0</v>
      </c>
    </row>
    <row r="27" spans="1:9" s="72" customFormat="1" ht="73.5" customHeight="1" x14ac:dyDescent="0.2">
      <c r="A27" s="225"/>
      <c r="B27" s="241"/>
      <c r="C27" s="220"/>
      <c r="D27" s="73">
        <v>2</v>
      </c>
      <c r="E27" s="68" t="s">
        <v>166</v>
      </c>
      <c r="F27" s="79" t="s">
        <v>343</v>
      </c>
      <c r="G27" s="70"/>
      <c r="H27" s="68"/>
      <c r="I27" s="71" t="str">
        <f>IF(G27="","0",IF(G27="Pass",1,IF(G27="Fail",0,IF(G27="TBD",0,IF(G27="N/A",1)))))</f>
        <v>0</v>
      </c>
    </row>
    <row r="28" spans="1:9" s="72" customFormat="1" ht="50.25" customHeight="1" x14ac:dyDescent="0.2">
      <c r="A28" s="225"/>
      <c r="B28" s="241"/>
      <c r="C28" s="220"/>
      <c r="D28" s="73">
        <v>3</v>
      </c>
      <c r="E28" s="79" t="s">
        <v>306</v>
      </c>
      <c r="F28" s="68" t="s">
        <v>346</v>
      </c>
      <c r="G28" s="70"/>
      <c r="H28" s="68"/>
      <c r="I28" s="71" t="str">
        <f>IF(G28="","0",IF(G28="Pass",1,IF(G28="Fail",0,IF(G28="TBD",0,IF(G28="N/A",1)))))</f>
        <v>0</v>
      </c>
    </row>
    <row r="29" spans="1:9" s="72" customFormat="1" ht="59.25" customHeight="1" x14ac:dyDescent="0.2">
      <c r="A29" s="225"/>
      <c r="B29" s="241"/>
      <c r="C29" s="220"/>
      <c r="D29" s="73">
        <v>4</v>
      </c>
      <c r="E29" s="79" t="s">
        <v>163</v>
      </c>
      <c r="F29" s="68" t="s">
        <v>348</v>
      </c>
      <c r="G29" s="70"/>
      <c r="H29" s="68"/>
      <c r="I29" s="71" t="str">
        <f>IF(G29="","0",IF(G29="Pass",1,IF(G29="Fail",0,IF(G29="TBD",0,IF(G29="N/A",1)))))</f>
        <v>0</v>
      </c>
    </row>
    <row r="30" spans="1:9" s="72" customFormat="1" ht="63.75" x14ac:dyDescent="0.2">
      <c r="A30" s="226"/>
      <c r="B30" s="242"/>
      <c r="C30" s="221"/>
      <c r="D30" s="73">
        <v>5</v>
      </c>
      <c r="E30" s="68" t="s">
        <v>312</v>
      </c>
      <c r="F30" s="68" t="s">
        <v>101</v>
      </c>
      <c r="G30" s="70"/>
      <c r="H30" s="68"/>
      <c r="I30" s="71" t="str">
        <f>IF(G30="","0",IF(G30="Pass",1,IF(G30="Fail",0,IF(G30="TBD",0,IF(G30="N/A",1)))))</f>
        <v>0</v>
      </c>
    </row>
    <row r="31" spans="1:9" x14ac:dyDescent="0.2">
      <c r="A31" s="243" t="s">
        <v>149</v>
      </c>
      <c r="B31" s="244"/>
      <c r="C31" s="244"/>
      <c r="D31" s="244"/>
      <c r="E31" s="244"/>
      <c r="F31" s="244"/>
      <c r="G31" s="244"/>
      <c r="H31" s="244"/>
      <c r="I31" s="245"/>
    </row>
    <row r="32" spans="1:9" ht="22.5" hidden="1" x14ac:dyDescent="0.2">
      <c r="G32" s="33" t="s">
        <v>20</v>
      </c>
      <c r="H32" s="35" t="s">
        <v>80</v>
      </c>
      <c r="I32" s="32">
        <f>SUM(I8:I30)</f>
        <v>0</v>
      </c>
    </row>
    <row r="33" spans="3:9" hidden="1" x14ac:dyDescent="0.2">
      <c r="G33" s="36" t="s">
        <v>13</v>
      </c>
      <c r="H33" s="35" t="s">
        <v>81</v>
      </c>
      <c r="I33" s="32">
        <v>15</v>
      </c>
    </row>
    <row r="34" spans="3:9" ht="15" hidden="1" x14ac:dyDescent="0.25">
      <c r="G34" s="33" t="s">
        <v>19</v>
      </c>
      <c r="H34" s="83"/>
      <c r="I34" s="32"/>
    </row>
    <row r="35" spans="3:9" ht="15" hidden="1" x14ac:dyDescent="0.25">
      <c r="G35" s="34" t="s">
        <v>12</v>
      </c>
      <c r="H35" s="83"/>
      <c r="I35" s="34"/>
    </row>
    <row r="38" spans="3:9" x14ac:dyDescent="0.2">
      <c r="C38" s="16"/>
    </row>
    <row r="39" spans="3:9" x14ac:dyDescent="0.2">
      <c r="C39" s="16"/>
    </row>
    <row r="40" spans="3:9" x14ac:dyDescent="0.2">
      <c r="C40" s="16"/>
    </row>
    <row r="41" spans="3:9" x14ac:dyDescent="0.2">
      <c r="C41" s="16"/>
    </row>
  </sheetData>
  <mergeCells count="31">
    <mergeCell ref="A31:I31"/>
    <mergeCell ref="A23:I23"/>
    <mergeCell ref="A24:I24"/>
    <mergeCell ref="A25:A30"/>
    <mergeCell ref="B25:B30"/>
    <mergeCell ref="C25:C30"/>
    <mergeCell ref="I1:I5"/>
    <mergeCell ref="C2:D2"/>
    <mergeCell ref="F2:G2"/>
    <mergeCell ref="B3:E3"/>
    <mergeCell ref="F3:G3"/>
    <mergeCell ref="B4:E4"/>
    <mergeCell ref="F4:G4"/>
    <mergeCell ref="B5:E5"/>
    <mergeCell ref="F5:H5"/>
    <mergeCell ref="A18:A22"/>
    <mergeCell ref="B18:B22"/>
    <mergeCell ref="C18:C22"/>
    <mergeCell ref="B1:E1"/>
    <mergeCell ref="F1:G1"/>
    <mergeCell ref="A17:I17"/>
    <mergeCell ref="A7:H7"/>
    <mergeCell ref="A8:A11"/>
    <mergeCell ref="B8:B11"/>
    <mergeCell ref="C8:C11"/>
    <mergeCell ref="A12:H12"/>
    <mergeCell ref="A13:I13"/>
    <mergeCell ref="A14:A15"/>
    <mergeCell ref="B14:B15"/>
    <mergeCell ref="C14:C15"/>
    <mergeCell ref="A16:I16"/>
  </mergeCells>
  <conditionalFormatting sqref="G8:G11 G14:G15 G19:G22 G26:G30">
    <cfRule type="containsText" dxfId="9" priority="7" operator="containsText" text="N/A">
      <formula>NOT(ISERROR(SEARCH("N/A",G8)))</formula>
    </cfRule>
    <cfRule type="containsText" dxfId="8" priority="72" operator="containsText" text="Fail">
      <formula>NOT(ISERROR(SEARCH("Fail",G8)))</formula>
    </cfRule>
    <cfRule type="containsText" dxfId="7" priority="73" operator="containsText" text="Pass">
      <formula>NOT(ISERROR(SEARCH("Pass",G8)))</formula>
    </cfRule>
  </conditionalFormatting>
  <conditionalFormatting sqref="G14">
    <cfRule type="containsText" dxfId="6" priority="6" operator="containsText" text="N/A">
      <formula>NOT(ISERROR(SEARCH("N/A",G14)))</formula>
    </cfRule>
  </conditionalFormatting>
  <conditionalFormatting sqref="G15">
    <cfRule type="containsText" dxfId="5" priority="5" operator="containsText" text="N/A">
      <formula>NOT(ISERROR(SEARCH("N/A",G15)))</formula>
    </cfRule>
  </conditionalFormatting>
  <conditionalFormatting sqref="G26:G30 G19:G22">
    <cfRule type="containsText" dxfId="4" priority="3" operator="containsText" text="Fail">
      <formula>NOT(ISERROR(SEARCH("Fail",G19)))</formula>
    </cfRule>
    <cfRule type="containsText" dxfId="3" priority="4" operator="containsText" text="Pass">
      <formula>NOT(ISERROR(SEARCH("Pass",G19)))</formula>
    </cfRule>
  </conditionalFormatting>
  <conditionalFormatting sqref="G26:G30 G19:G22">
    <cfRule type="containsText" dxfId="2" priority="1" operator="containsText" text="N/A">
      <formula>NOT(ISERROR(SEARCH("N/A",G19)))</formula>
    </cfRule>
  </conditionalFormatting>
  <dataValidations count="1">
    <dataValidation type="list" allowBlank="1" showInputMessage="1" showErrorMessage="1" sqref="G14:G15 G8:G11 G19:G22 G26:G30">
      <formula1>$G$32:$G$35</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71" operator="containsText" id="{F0870903-7304-4CB3-A665-A20708E46B2D}">
            <xm:f>NOT(ISERROR(SEARCH("TBD",G8)))</xm:f>
            <xm:f>"TBD"</xm:f>
            <x14:dxf>
              <font>
                <b/>
                <i val="0"/>
                <color auto="1"/>
              </font>
            </x14:dxf>
          </x14:cfRule>
          <xm:sqref>G8:G11 G14:G15 G19:G22 G26:G30</xm:sqref>
        </x14:conditionalFormatting>
        <x14:conditionalFormatting xmlns:xm="http://schemas.microsoft.com/office/excel/2006/main">
          <x14:cfRule type="containsText" priority="2" operator="containsText" id="{9EF53A99-DC67-4BAA-BBC0-897E5C953A96}">
            <xm:f>NOT(ISERROR(SEARCH("TBD",G19)))</xm:f>
            <xm:f>"TBD"</xm:f>
            <x14:dxf>
              <font>
                <b/>
                <i val="0"/>
                <color auto="1"/>
              </font>
            </x14:dxf>
          </x14:cfRule>
          <xm:sqref>G26:G30 G19:G22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Title</vt:lpstr>
      <vt:lpstr>Intro</vt:lpstr>
      <vt:lpstr>TSR</vt:lpstr>
      <vt:lpstr>Out.CDA.Doc.Native</vt:lpstr>
      <vt:lpstr>Out.CDA.Doc.Map</vt:lpstr>
      <vt:lpstr>Out.Non.CDA.Msg.Native</vt:lpstr>
      <vt:lpstr>Out.Non.CDA.Msg.Map</vt:lpstr>
      <vt:lpstr>In.CDA.Doc</vt:lpstr>
      <vt:lpstr>In.Non.CDA.Msg</vt:lpstr>
      <vt:lpstr>Intro!Print_Area</vt:lpstr>
      <vt:lpstr>Title!Print_Area</vt:lpstr>
      <vt:lpstr>TSR!Print_Area</vt:lpstr>
      <vt:lpstr>TestResults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Clinical Usability Test Specification</dc:title>
  <dc:creator>NEHTA</dc:creator>
  <cp:lastModifiedBy>Andrew Westcombe</cp:lastModifiedBy>
  <cp:lastPrinted>2014-07-30T00:34:32Z</cp:lastPrinted>
  <dcterms:created xsi:type="dcterms:W3CDTF">2011-08-17T04:13:53Z</dcterms:created>
  <dcterms:modified xsi:type="dcterms:W3CDTF">2014-10-29T06:26:54Z</dcterms:modified>
</cp:coreProperties>
</file>